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5_LSC\Annual Reports\"/>
    </mc:Choice>
  </mc:AlternateContent>
  <xr:revisionPtr revIDLastSave="0" documentId="13_ncr:1_{B36E4F0E-AF25-4832-BC8C-9F9F11D92083}" xr6:coauthVersionLast="47" xr6:coauthVersionMax="47" xr10:uidLastSave="{00000000-0000-0000-0000-000000000000}"/>
  <bookViews>
    <workbookView xWindow="-96" yWindow="-96" windowWidth="23232" windowHeight="12552" activeTab="1" xr2:uid="{1FA76014-BA51-44B3-B9FE-14E2F577DB19}"/>
  </bookViews>
  <sheets>
    <sheet name="Table 5-1 (10-Yr)" sheetId="1" r:id="rId1"/>
    <sheet name="2024 Workpla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86" i="2" l="1"/>
  <c r="T85" i="2"/>
  <c r="T84" i="2"/>
  <c r="T83" i="2"/>
  <c r="T82" i="2"/>
  <c r="T81" i="2"/>
  <c r="T80" i="2"/>
  <c r="T79" i="2"/>
  <c r="T78" i="2"/>
  <c r="T77" i="2"/>
  <c r="T76" i="2"/>
  <c r="T75" i="2"/>
  <c r="T74" i="2"/>
  <c r="T73" i="2"/>
  <c r="T72" i="2"/>
  <c r="T71" i="2"/>
  <c r="T70" i="2"/>
  <c r="T69" i="2"/>
  <c r="T68" i="2"/>
  <c r="T67" i="2"/>
  <c r="T66" i="2"/>
  <c r="T65" i="2"/>
  <c r="T64" i="2"/>
  <c r="R76" i="1"/>
  <c r="R75" i="1"/>
  <c r="R74" i="1"/>
  <c r="R73" i="1"/>
  <c r="R72" i="1"/>
  <c r="R71" i="1"/>
  <c r="R70" i="1"/>
  <c r="R69" i="1"/>
  <c r="R68" i="1"/>
  <c r="R67" i="1"/>
  <c r="R66" i="1"/>
  <c r="R65" i="1"/>
  <c r="R64" i="1"/>
  <c r="R63" i="1"/>
  <c r="R62" i="1"/>
  <c r="R61" i="1"/>
  <c r="R60" i="1"/>
  <c r="R59" i="1"/>
  <c r="R58" i="1"/>
  <c r="R57" i="1"/>
  <c r="R56" i="1"/>
  <c r="R55" i="1"/>
  <c r="R54" i="1"/>
</calcChain>
</file>

<file path=xl/sharedStrings.xml><?xml version="1.0" encoding="utf-8"?>
<sst xmlns="http://schemas.openxmlformats.org/spreadsheetml/2006/main" count="992" uniqueCount="358">
  <si>
    <t>Lower St. Croix Partnership Annual Plan of Work (based on LSC CWMP Table 5-1)</t>
  </si>
  <si>
    <t>#</t>
  </si>
  <si>
    <t>Activity</t>
  </si>
  <si>
    <t>Priority Location</t>
  </si>
  <si>
    <t>Measurable Output</t>
  </si>
  <si>
    <t>Implementation Actions</t>
  </si>
  <si>
    <t>Years 1-2
Outputs</t>
  </si>
  <si>
    <t>Years 1-2
Estimated Cost</t>
  </si>
  <si>
    <t>Year 1 
Outputs Accomplished</t>
  </si>
  <si>
    <t>Year 1 
Dollars Spent</t>
  </si>
  <si>
    <t>Years 3 ‐ 4
Outputs</t>
  </si>
  <si>
    <t>Years 3 ‐ 4
Estimated Cost</t>
  </si>
  <si>
    <t>Years 5 ‐ 6
Outputs</t>
  </si>
  <si>
    <t>Years 5 ‐ 6
Estimated Cost</t>
  </si>
  <si>
    <t>Years 7 ‐ 8
Outputs</t>
  </si>
  <si>
    <t>Years 7 ‐ 8
Estimated Cost</t>
  </si>
  <si>
    <t>Years 9 ‐ 10
Outputs</t>
  </si>
  <si>
    <t>Years 9 ‐ 10
Estimated Cost</t>
  </si>
  <si>
    <r>
      <rPr>
        <b/>
        <sz val="10"/>
        <color rgb="FFFFFFFF"/>
        <rFont val="Calibri"/>
        <family val="2"/>
      </rPr>
      <t>10‐year Estimated Cost</t>
    </r>
  </si>
  <si>
    <t>Part A. Implementation Actions for Agricultural Lands</t>
  </si>
  <si>
    <t>GW Quality (Table 3‐1 GW1A, 2B)</t>
  </si>
  <si>
    <r>
      <rPr>
        <sz val="10"/>
        <rFont val="Calibri"/>
        <family val="2"/>
      </rPr>
      <t xml:space="preserve">Basin Wide Priority ‐ Agricultural lands where:
1) DWSMA vulnerability is moderate, high, or very high; or
2) Pollution sensitivity to wells is high or very high; or
3) Pollution sensitivity to near surface materials is karst or high; or
4) Well testing show ≥ 5 mg/L nitrate
See </t>
    </r>
    <r>
      <rPr>
        <b/>
        <sz val="10"/>
        <rFont val="Calibri"/>
        <family val="2"/>
      </rPr>
      <t>Figure 5‐1</t>
    </r>
  </si>
  <si>
    <t>Install BMPs on 2,200 acres that improve soil health and/or reduce nitrogen and pesticide pollution to groundwater</t>
  </si>
  <si>
    <t>300 ac</t>
  </si>
  <si>
    <t>400 ac</t>
  </si>
  <si>
    <t>500 ac</t>
  </si>
  <si>
    <t>Rivers &amp; Streams + St. Croix River WQ (Table 3‐1 R&amp;S 1A; STC 1B, C)</t>
  </si>
  <si>
    <r>
      <rPr>
        <sz val="10"/>
        <rFont val="Calibri"/>
        <family val="2"/>
      </rPr>
      <t xml:space="preserve">Regionally Significant Rivers and Streams:
-     All streams and tributaries in Sunrise River Watershed (whole watershed regardless of direct drainage)
-     Direct drainage areas to St. Croix River through Rock, Rush, Goose, Lawrence, and Browns Creeks and Trout Brook and other small streams shown in </t>
    </r>
    <r>
      <rPr>
        <b/>
        <sz val="10"/>
        <rFont val="Calibri"/>
        <family val="2"/>
      </rPr>
      <t xml:space="preserve">Figure 5‐2
</t>
    </r>
    <r>
      <rPr>
        <sz val="10"/>
        <rFont val="Calibri"/>
        <family val="2"/>
      </rPr>
      <t xml:space="preserve">See </t>
    </r>
    <r>
      <rPr>
        <b/>
        <u/>
        <sz val="10"/>
        <color rgb="FF0562C1"/>
        <rFont val="Calibri"/>
        <family val="2"/>
      </rPr>
      <t>Table 5‐2</t>
    </r>
    <r>
      <rPr>
        <b/>
        <sz val="10"/>
        <color rgb="FF0562C1"/>
        <rFont val="Calibri"/>
        <family val="2"/>
      </rPr>
      <t xml:space="preserve"> </t>
    </r>
    <r>
      <rPr>
        <sz val="10"/>
        <rFont val="Calibri"/>
        <family val="2"/>
      </rPr>
      <t xml:space="preserve">for streams and total phosphorus reduction goals; see </t>
    </r>
    <r>
      <rPr>
        <b/>
        <sz val="10"/>
        <rFont val="Calibri"/>
        <family val="2"/>
      </rPr>
      <t>Figure 5‐2</t>
    </r>
  </si>
  <si>
    <t>Reduce total phosphorus by 3,300 lbs/year (install approximately 220 BMPs @ estimated 15 lbs/BMP) and reduce TSS, bacteria, and nitrogen as secondary benefit</t>
  </si>
  <si>
    <r>
      <rPr>
        <sz val="10"/>
        <rFont val="Calibri"/>
        <family val="2"/>
      </rPr>
      <t>450 lbs TP
(approx. 30 BMPs)</t>
    </r>
  </si>
  <si>
    <r>
      <rPr>
        <sz val="10"/>
        <rFont val="Calibri"/>
        <family val="2"/>
      </rPr>
      <t>600 lbs TP
(approx. 40 BMPs)</t>
    </r>
  </si>
  <si>
    <r>
      <rPr>
        <sz val="10"/>
        <rFont val="Calibri"/>
        <family val="2"/>
      </rPr>
      <t>750 lbs TP
(approx. 50 BMPs)</t>
    </r>
  </si>
  <si>
    <t>Lake WQ from ag (Table 3‐1
LK1A, 2A)</t>
  </si>
  <si>
    <r>
      <rPr>
        <sz val="10"/>
        <rFont val="Calibri"/>
        <family val="2"/>
      </rPr>
      <t xml:space="preserve">Regionally Significant Lakes for Agricultural BMPs See </t>
    </r>
    <r>
      <rPr>
        <b/>
        <u/>
        <sz val="10"/>
        <color rgb="FF0562C1"/>
        <rFont val="Calibri"/>
        <family val="2"/>
      </rPr>
      <t>Table 5‐3</t>
    </r>
    <r>
      <rPr>
        <b/>
        <sz val="10"/>
        <color rgb="FF0562C1"/>
        <rFont val="Calibri"/>
        <family val="2"/>
      </rPr>
      <t xml:space="preserve"> </t>
    </r>
    <r>
      <rPr>
        <sz val="10"/>
        <rFont val="Calibri"/>
        <family val="2"/>
      </rPr>
      <t xml:space="preserve">for lakes and total phosphorus reduction goals; see </t>
    </r>
    <r>
      <rPr>
        <b/>
        <sz val="10"/>
        <rFont val="Calibri"/>
        <family val="2"/>
      </rPr>
      <t xml:space="preserve">Figure 5‐3 </t>
    </r>
    <r>
      <rPr>
        <sz val="10"/>
        <rFont val="Calibri"/>
        <family val="2"/>
      </rPr>
      <t>for map</t>
    </r>
  </si>
  <si>
    <r>
      <rPr>
        <sz val="10"/>
        <rFont val="Calibri"/>
        <family val="2"/>
      </rPr>
      <t>Install conservation BMPs, near sensitive lakes or in direct lake catchments to reduce TP by 1,275 lbs (estimated 15 lbs/BMP) and to reduce TSS, bacteria, and nitrogen as
secondary benefit</t>
    </r>
  </si>
  <si>
    <t>150 lbs TP (approx.300 ac and/or 10 BMPs)</t>
  </si>
  <si>
    <r>
      <rPr>
        <sz val="10"/>
        <rFont val="Calibri"/>
        <family val="2"/>
      </rPr>
      <t>225 lbs TP (approx. 400 ac
and/or 15
BMPs)</t>
    </r>
  </si>
  <si>
    <r>
      <rPr>
        <sz val="10"/>
        <rFont val="Calibri"/>
        <family val="2"/>
      </rPr>
      <t>300 lbs TP (approx. 500 ac
and/or 20
BMPs)</t>
    </r>
  </si>
  <si>
    <t>GW Quantity (Table 3‐1 GW2A)</t>
  </si>
  <si>
    <r>
      <rPr>
        <sz val="10"/>
        <rFont val="Calibri"/>
        <family val="2"/>
      </rPr>
      <t>All agricultural irrigators; highest priority given to highest consumers [</t>
    </r>
    <r>
      <rPr>
        <i/>
        <sz val="10"/>
        <rFont val="Calibri"/>
        <family val="2"/>
      </rPr>
      <t>For context</t>
    </r>
    <r>
      <rPr>
        <b/>
        <i/>
        <sz val="10"/>
        <rFont val="Calibri"/>
        <family val="2"/>
      </rPr>
      <t xml:space="preserve">: </t>
    </r>
    <r>
      <rPr>
        <i/>
        <sz val="10"/>
        <rFont val="Calibri"/>
        <family val="2"/>
      </rPr>
      <t>Active water use permits from MPARS database 2018: 100 agricultural irrigators; 157 Water Supply Wells; 37 Non‐crop irrigators. Total = 294. 100 of those used &gt;1MG in 2018</t>
    </r>
    <r>
      <rPr>
        <sz val="10"/>
        <rFont val="Calibri"/>
        <family val="2"/>
      </rPr>
      <t>.]</t>
    </r>
  </si>
  <si>
    <t>Install or retrofit smart technology on 40 irrigation systems</t>
  </si>
  <si>
    <t>10 systems</t>
  </si>
  <si>
    <t>River &amp; Stream Flows (Table 3‐1 R&amp;S 3A)</t>
  </si>
  <si>
    <t>Basin wide</t>
  </si>
  <si>
    <t>Identify and map 100% of private ditches as part of developing Conservation Plans</t>
  </si>
  <si>
    <t>Maps created during all applicable landowner interactions</t>
  </si>
  <si>
    <t>Drainage impacts on wetlands (Table 3‐1 WTL 1B)</t>
  </si>
  <si>
    <t>All public and private ditches</t>
  </si>
  <si>
    <t>Review 100% of drainage projects for possible impacts to wetland quality</t>
  </si>
  <si>
    <t>All active and proposed projects reviewed</t>
  </si>
  <si>
    <t>Drainage impact on rivers &amp; streams (Table 3‐1 R&amp;S 1C)</t>
  </si>
  <si>
    <t>Judicial and public ditches</t>
  </si>
  <si>
    <t>Maintain or improve downstream water quality following ditch maintenance</t>
  </si>
  <si>
    <t>No negative change in downstream water quality</t>
  </si>
  <si>
    <t>GW quality from contaminants
(Table 3‐1 GW1B)</t>
  </si>
  <si>
    <t>Priority areas: Where pollution sensitivity to near surface materials is high, or in karst areas, or where
bedrock is at or near the surface; see Figure 1‐3 for map Secondary priority: Basin wide</t>
  </si>
  <si>
    <t>Upgrade 100 non‐conforming or non‐
compliant SSTS to properly functioning,
compliant systems. [For context: Estimated 4,202 SSTS basin wide failing to protect GW. Source: SSTS Annual Report 2018 (MPCA, Aug 2019) Number of SSTS per county * % of county in LSC * estimated 15% of SSTS failing to protect groundwater statewide]</t>
  </si>
  <si>
    <t>20 systems</t>
  </si>
  <si>
    <t>Lake impacts from SSTS (Table 3‐1 LK 1C)</t>
  </si>
  <si>
    <r>
      <rPr>
        <sz val="10"/>
        <rFont val="Calibri"/>
        <family val="2"/>
      </rPr>
      <t>Basin wide:
Shorelands adjacent to nutrient impaired lakes Chisago Co:
Countywide</t>
    </r>
  </si>
  <si>
    <r>
      <rPr>
        <sz val="10"/>
        <rFont val="Calibri"/>
        <family val="2"/>
      </rPr>
      <t>Basin wide: Decrease non‐compliant and non‐conforming SSTS in shorelands adjacent to nutrient impaired lakes
Chisago Co: Decrease non‐compliant and non‐conforming SSTS in all areas by 50% and in shorelands adjacent to nutrient impaired lakes by 80%
[</t>
    </r>
    <r>
      <rPr>
        <i/>
        <sz val="10"/>
        <rFont val="Calibri"/>
        <family val="2"/>
      </rPr>
      <t>For context: Estimated 5,323 non‐compliant SSTS basin wide. Source: SSTS Annual Report 2018 (MPCA, Aug 2019): Number of SSTS per county * % of county in LSC * estimated 19%
of SSTS non‐compliant statewide</t>
    </r>
    <r>
      <rPr>
        <sz val="10"/>
        <rFont val="Calibri"/>
        <family val="2"/>
      </rPr>
      <t>]</t>
    </r>
  </si>
  <si>
    <t>Properly seal or floodproof 100% of known or discovered abandoned wells or wells at risk of flooding</t>
  </si>
  <si>
    <t>100% of known and discovered abandoned wells are sealed</t>
  </si>
  <si>
    <t>SUBTOTAL: Part A. Implementation Actions for Agricultural Lands (Part A does not assign dollar amounts to numbered line items)</t>
  </si>
  <si>
    <t>Part B. Implementation for Developed and Developing Lands</t>
  </si>
  <si>
    <t>GW recharge &amp; infiltration (Table 3‐1 GW 2B) + Lake &amp; stream WQ (Table 3‐1 LK1B, R&amp;S
1A)</t>
  </si>
  <si>
    <r>
      <rPr>
        <sz val="10"/>
        <rFont val="Calibri"/>
        <family val="2"/>
      </rPr>
      <t>Basin wide
[Estimated 40 communities in basin without MIDS or similar standards]</t>
    </r>
  </si>
  <si>
    <t>Implement Minimal Impact Design Standards or more restrictive in 20 communities; including climate resiliency provisions or standards</t>
  </si>
  <si>
    <t>10 LGUs</t>
  </si>
  <si>
    <t>GW recharge &amp; stream flow (Table 3‐1 GW 2B, R&amp;S 3A)</t>
  </si>
  <si>
    <t>In critical groundwater recharge areas as identified in existing or future maps or studies</t>
  </si>
  <si>
    <t>Retrofit 20 existing developments with infiltration, recharge and reuse projects</t>
  </si>
  <si>
    <t>4 projects</t>
  </si>
  <si>
    <t>St. Croix River flows (Table 3‐1
STC 3A)</t>
  </si>
  <si>
    <t>Direct catchments to the St. Croix River and Lake St. Croix</t>
  </si>
  <si>
    <t>Evaluate and update small storm volume control and large storm rate control ordinances in 4 communities</t>
  </si>
  <si>
    <t>2 LGUs</t>
  </si>
  <si>
    <t>St. Croix River + Rivers &amp; streams WQ (Table 3‐1 STC 1B; R&amp;S 1A)</t>
  </si>
  <si>
    <r>
      <rPr>
        <sz val="10"/>
        <rFont val="Calibri"/>
        <family val="2"/>
      </rPr>
      <t xml:space="preserve">Regionally Significant Rivers and Streams:
-     All streams and tributaries in Sunrise River Watershed (whole watershed regardless of direct drainage)
-     Direct drainage areas to St. Croix River through Rock, Rush, Goose, Lawrence, and Browns Creeks and Trout Brook and other small streams shown in </t>
    </r>
    <r>
      <rPr>
        <b/>
        <sz val="10"/>
        <rFont val="Calibri"/>
        <family val="2"/>
      </rPr>
      <t xml:space="preserve">Figure 5‐2
</t>
    </r>
    <r>
      <rPr>
        <sz val="10"/>
        <rFont val="Calibri"/>
        <family val="2"/>
      </rPr>
      <t xml:space="preserve">See </t>
    </r>
    <r>
      <rPr>
        <b/>
        <u/>
        <sz val="10"/>
        <color rgb="FF0562C1"/>
        <rFont val="Calibri"/>
        <family val="2"/>
      </rPr>
      <t>Table 5‐2</t>
    </r>
    <r>
      <rPr>
        <b/>
        <sz val="10"/>
        <color rgb="FF0562C1"/>
        <rFont val="Calibri"/>
        <family val="2"/>
      </rPr>
      <t xml:space="preserve"> </t>
    </r>
    <r>
      <rPr>
        <sz val="10"/>
        <rFont val="Calibri"/>
        <family val="2"/>
      </rPr>
      <t xml:space="preserve">for streams and total phosphorus reduction goals; See </t>
    </r>
    <r>
      <rPr>
        <b/>
        <sz val="10"/>
        <rFont val="Calibri"/>
        <family val="2"/>
      </rPr>
      <t>Figure 5‐2</t>
    </r>
  </si>
  <si>
    <t>Reduce TP by 100 lbs. (approximately 100 BMPs) and reduce TSS, bacteria, and nitrogen as secondary benefit [Assume 1 lb/BMP; typical reduction for raingarden or similar BMP]</t>
  </si>
  <si>
    <r>
      <rPr>
        <sz val="10"/>
        <rFont val="Calibri"/>
        <family val="2"/>
      </rPr>
      <t>20 lbs TP
(approx. 20 BMPs)</t>
    </r>
  </si>
  <si>
    <t>Lake WQ (Table 3‐1 LK 1B)</t>
  </si>
  <si>
    <r>
      <rPr>
        <sz val="10"/>
        <rFont val="Calibri"/>
        <family val="2"/>
      </rPr>
      <t xml:space="preserve">Regionally Significant Lakes for Urban BMPs See </t>
    </r>
    <r>
      <rPr>
        <b/>
        <u/>
        <sz val="10"/>
        <color rgb="FF0562C1"/>
        <rFont val="Calibri"/>
        <family val="2"/>
      </rPr>
      <t>Table 5‐3</t>
    </r>
    <r>
      <rPr>
        <b/>
        <sz val="10"/>
        <color rgb="FF0562C1"/>
        <rFont val="Calibri"/>
        <family val="2"/>
      </rPr>
      <t xml:space="preserve"> </t>
    </r>
    <r>
      <rPr>
        <sz val="10"/>
        <rFont val="Calibri"/>
        <family val="2"/>
      </rPr>
      <t xml:space="preserve">for lakes and total phosphorus reduction goals; See </t>
    </r>
    <r>
      <rPr>
        <b/>
        <sz val="10"/>
        <rFont val="Calibri"/>
        <family val="2"/>
      </rPr>
      <t>Figure 5‐3</t>
    </r>
  </si>
  <si>
    <t>St. Croix River chlorides (Table 3‐1 STC 1D)</t>
  </si>
  <si>
    <t>75% of all cities have staff certified in MPCA’s Level 1 and Level 2 Smart Salting Training</t>
  </si>
  <si>
    <t>Total of 15% of cities</t>
  </si>
  <si>
    <t>Total of 30% of cities</t>
  </si>
  <si>
    <t>Total of 45% of cities</t>
  </si>
  <si>
    <t>Total of 60% of cities</t>
  </si>
  <si>
    <t>Total of 75% of cities</t>
  </si>
  <si>
    <t>GW quantity (Table 3‐1 GW 2A)</t>
  </si>
  <si>
    <t>All irrigators; highest priority given to highest consumers and communities with highest residential usage</t>
  </si>
  <si>
    <t>GW contaminants (Table 3‐1
GW 1B)</t>
  </si>
  <si>
    <t>Basin wide ‐ all currently unlicensed facilities and generators</t>
  </si>
  <si>
    <t>License 100% of hazardous waste generators</t>
  </si>
  <si>
    <t>Figures depend on number of generators identified</t>
  </si>
  <si>
    <t>GW contaminants
(Table 3‐1 GW 1B)</t>
  </si>
  <si>
    <r>
      <rPr>
        <sz val="10"/>
        <rFont val="Calibri"/>
        <family val="2"/>
      </rPr>
      <t>Priority areas: Where pollution sensitivity to near surface materials is high, or in karst areas, or where bedrock is at or near the surface
Secondary priority: Basin wide</t>
    </r>
  </si>
  <si>
    <t>Upgrade non‐conforming or non‐compliant SSTS to properly functioning, compliant systems. [See Line 8 of this table for context.]</t>
  </si>
  <si>
    <t>[Covered under Table 5‐1, Part A #8]</t>
  </si>
  <si>
    <r>
      <rPr>
        <sz val="10"/>
        <rFont val="Calibri"/>
        <family val="2"/>
      </rPr>
      <t>Basin wide:
Shorelands adjacent to nutrient impaired lakes
Chisago Co: Countywide</t>
    </r>
  </si>
  <si>
    <r>
      <rPr>
        <sz val="10"/>
        <rFont val="Calibri"/>
        <family val="2"/>
      </rPr>
      <t>Basin wide: Decrease non‐compliant and non‐ conforming SSTS in shorelands adjacent to nutrient impaired lakes
Chisago Co: Decrease non‐compliant and non‐ conforming SSTS in all areas by 50% and in shorelands adjacent to nutrient impaired lakes by 80% [See Line 10 of this table for context.]</t>
    </r>
  </si>
  <si>
    <t>[Covered under Table 5‐1, Part A #9]</t>
  </si>
  <si>
    <t>Lake shorelines (Table 3‐1 LK 2B &amp; UP 2A)</t>
  </si>
  <si>
    <r>
      <rPr>
        <sz val="10"/>
        <rFont val="Calibri"/>
        <family val="2"/>
      </rPr>
      <t xml:space="preserve">Regionally Significant Lakes for Protection and Sustainable Development: </t>
    </r>
    <r>
      <rPr>
        <b/>
        <u/>
        <sz val="10"/>
        <color rgb="FF0562C1"/>
        <rFont val="Calibri"/>
        <family val="2"/>
      </rPr>
      <t>Table 5‐3</t>
    </r>
    <r>
      <rPr>
        <b/>
        <sz val="10"/>
        <color rgb="FF0562C1"/>
        <rFont val="Calibri"/>
        <family val="2"/>
      </rPr>
      <t xml:space="preserve"> </t>
    </r>
    <r>
      <rPr>
        <sz val="10"/>
        <rFont val="Calibri"/>
        <family val="2"/>
      </rPr>
      <t xml:space="preserve">and </t>
    </r>
    <r>
      <rPr>
        <b/>
        <sz val="10"/>
        <rFont val="Calibri"/>
        <family val="2"/>
      </rPr>
      <t>Figure 5‐3</t>
    </r>
  </si>
  <si>
    <r>
      <rPr>
        <sz val="10"/>
        <rFont val="Calibri"/>
        <family val="2"/>
      </rPr>
      <t>Install 100 shoreline restoration projects
[100% of lakeshore owners with altered shorelines are provided information on restoration programs]</t>
    </r>
  </si>
  <si>
    <t>20 projects</t>
  </si>
  <si>
    <t>Protect wetlands (Table 3‐1
WTL 1A)</t>
  </si>
  <si>
    <t>Basin wide during land use change or alteration, development or redevelopment</t>
  </si>
  <si>
    <r>
      <rPr>
        <sz val="10"/>
        <rFont val="Calibri"/>
        <family val="2"/>
      </rPr>
      <t>Increase by 5 the number of LGUs with adopted wetland protections including buffer requirements and setbacks for permanent
structures</t>
    </r>
  </si>
  <si>
    <t>1 LGU</t>
  </si>
  <si>
    <t>Maintain &amp; restore habitat (Table 3‐1 UP 1F)</t>
  </si>
  <si>
    <t>Land with priority habitats and corridor connections</t>
  </si>
  <si>
    <t>10% of land in new developments is dedicated to wildlife habitat [significant new areas of land conversion from vacant or rural land to residential, commercial/industrial, institutional, or transportation]</t>
  </si>
  <si>
    <t>10% of land in new dev.</t>
  </si>
  <si>
    <t>10% of land in new develop</t>
  </si>
  <si>
    <t>Sensitive lake protection (Table 3‐1 LK 2A)</t>
  </si>
  <si>
    <t>Implement sustainable development and land preservation programs in lakesheds of priority lakes through 10 easements or acquisitions</t>
  </si>
  <si>
    <t>2 easements or acquisitions</t>
  </si>
  <si>
    <r>
      <rPr>
        <sz val="10"/>
        <rFont val="Calibri"/>
        <family val="2"/>
      </rPr>
      <t>2
easements or acquisition</t>
    </r>
  </si>
  <si>
    <t>Landlocked basin impact on River (Table 3‐1 STC 1B, 3A, 4C)</t>
  </si>
  <si>
    <t>Eutrophic natural landlocked basins to be discharged to St. Croix River</t>
  </si>
  <si>
    <t>Perform analysis and implement measures to meet state standards for nutrients on 3 waterbodies</t>
  </si>
  <si>
    <t>2 basins</t>
  </si>
  <si>
    <t>1 basin</t>
  </si>
  <si>
    <t>SUBTOTAL: Part B. Implementation for Developed and Developing Lands (Part B does not assign dollar amounts to numbered line items)</t>
  </si>
  <si>
    <t>Part C. Implementation for Ecosystem Services</t>
  </si>
  <si>
    <t>Rivers &amp; Streams ecosyste ms &amp; flow (Table 3‐1 R&amp;S 2A, 3A, STC
1B)</t>
  </si>
  <si>
    <t>St. Croix River and Lake St. Croix direct drainage tributaries</t>
  </si>
  <si>
    <t>Reduce TP loading and TSS loading by 425 lbs and 1,085 tons, respectively. Implement 5 stream restoration projects to restore and improve stream corridors, instream habitat, and riparian area stability [Average TP reduction/restoration = 85 lbs; Average TSS reduction/restoration = 217 tons]</t>
  </si>
  <si>
    <t>1 stream resto project</t>
  </si>
  <si>
    <t>Trout populations
(Table 3‐1 R&amp;S 1B)</t>
  </si>
  <si>
    <t>Trout streams (Brown's Creek, Valley Creek, Lawrence Creek, Trout Brook, Willow Brooke, Mill Stream, Falls Creek, Gilbertsons’s Creek)</t>
  </si>
  <si>
    <t>Trout populations maintained through stream restorations, BMP installations, and enforcement of development standards</t>
  </si>
  <si>
    <r>
      <rPr>
        <sz val="10"/>
        <rFont val="Calibri"/>
        <family val="2"/>
      </rPr>
      <t>Year 3: All streams trout YOY recruit‐ ment, survival of
previous year class</t>
    </r>
  </si>
  <si>
    <r>
      <rPr>
        <sz val="10"/>
        <rFont val="Calibri"/>
        <family val="2"/>
      </rPr>
      <t>Year 6: All streams trout YOY recruit‐ ment, survival of
previous year class</t>
    </r>
  </si>
  <si>
    <r>
      <rPr>
        <sz val="10"/>
        <rFont val="Calibri"/>
        <family val="2"/>
      </rPr>
      <t>Year 9: All streams trout YOY recruit‐ ment, survival of
previous year class</t>
    </r>
  </si>
  <si>
    <t>Wetland quantity (Table 3‐1
WTL 2A, 2B)</t>
  </si>
  <si>
    <t>1. In highest priority catchments (red, yellow
and green areas) within BWSR’s
Compensation Planning Framework priority
catchments in the Lower St. Croix River
Watershed (Figure 5‐5)
2. In locations where studies or mapping tools
find that restoration will have significant
positive impact on natural resources.</t>
  </si>
  <si>
    <t>Create or restore 1,000 acres of historic wetlands lost to land use changes</t>
  </si>
  <si>
    <t>200 acres created or restored</t>
  </si>
  <si>
    <t>Wetland loss (Table 3‐1 WTL 2A,
1B)</t>
  </si>
  <si>
    <t>Mitigate loss of wetland acres resulting from ditch maintenance activities</t>
  </si>
  <si>
    <t>No net wetland loss</t>
  </si>
  <si>
    <t>Wetland quantity (Table 3‐1
WTL 2B)</t>
  </si>
  <si>
    <t>Create and maintain 2 new BWSR and USACE approved wetland banks within the basin</t>
  </si>
  <si>
    <t>1 new wetland bank</t>
  </si>
  <si>
    <t>AIS in Lakes &amp; St. Croix River (Table 3‐1 LK 2C; STC 2A)</t>
  </si>
  <si>
    <t>High traffic boat launches on St. Croix River and Lake St. Croix</t>
  </si>
  <si>
    <t>Increase watercraft inspection hours by 25%</t>
  </si>
  <si>
    <t>Increase hours by 5%</t>
  </si>
  <si>
    <t>AIS (Table 3‐1 LK 2C; STC 2A; R&amp;S
2B)</t>
  </si>
  <si>
    <t>Within 15 miles of all public boat launches on zebra mussel infested lakes and rivers</t>
  </si>
  <si>
    <t>2 new decon stations</t>
  </si>
  <si>
    <t>AIS signs (Table 3‐1 LK 2C; STC 2A; R&amp;S 2B)</t>
  </si>
  <si>
    <t>Install AIS informational signage at 20 boat launches and marinas</t>
  </si>
  <si>
    <t>4 new launches w/ signage</t>
  </si>
  <si>
    <t>AIS in Lakes (Table 3‐1 LK 2C)</t>
  </si>
  <si>
    <t>Lakes in Chisago Co. and Isanti Co. with public access</t>
  </si>
  <si>
    <t>Develop 1 comprehensive AIS rapid response plan for lakes</t>
  </si>
  <si>
    <t>1 comprehensive AIS rapid response plan developed</t>
  </si>
  <si>
    <t>Phragmites (Table 3‐1 WTL 1C)</t>
  </si>
  <si>
    <r>
      <rPr>
        <sz val="10"/>
        <rFont val="Calibri"/>
        <family val="2"/>
      </rPr>
      <t>In order of priority
1. Chisago Lakes LID
2. Carlos Avery WMA
3. Elsewhere in Chisago Co and Isanti Co
4. Headwaters of North Branch &amp; West
Branch Sunrise River</t>
    </r>
  </si>
  <si>
    <r>
      <rPr>
        <sz val="10"/>
        <rFont val="Calibri"/>
        <family val="2"/>
      </rPr>
      <t>Reduce the size and number of invasive phragmites locations as reported on EddMaps by 50% or 45 infestation areas. Stabilize and eradicate those small infestataions less than 1,000 – 2,000 sq. ft. through rapid response
plans, where available</t>
    </r>
  </si>
  <si>
    <t>Reduce by 9 infestations</t>
  </si>
  <si>
    <r>
      <rPr>
        <sz val="10"/>
        <rFont val="Calibri"/>
        <family val="2"/>
      </rPr>
      <t>Reduce by 9
infestation</t>
    </r>
  </si>
  <si>
    <t>Lake levels (Table 3‐1
LK 3A)</t>
  </si>
  <si>
    <r>
      <rPr>
        <sz val="10"/>
        <rFont val="Calibri"/>
        <family val="2"/>
      </rPr>
      <t>Chisago Co. Lakes = Chisago Lakes Chain of Lakes (Chisago, South Lindstrom, North Lindstrom, Green, Little Green, North Center, South Center), Fish, Horseshoe, Little
Horseshoe, Sunrise</t>
    </r>
  </si>
  <si>
    <t>Develop resiliency plans or responses, such as a Slow‐No‐Wake Ordinance or Channel and Weir Operations and Maintenance Plans, to address vulnerable properties</t>
  </si>
  <si>
    <t>Review and modify existing plans</t>
  </si>
  <si>
    <t>Internal loading (Table 3‐1 LK 1D)</t>
  </si>
  <si>
    <r>
      <rPr>
        <sz val="10"/>
        <rFont val="Calibri"/>
        <family val="2"/>
      </rPr>
      <t xml:space="preserve">In lakes where internal loading is estimated to be a significant contributor to degraded water quality and where not addressing the internal loading would result in sustained degradation
(See Internal Loading Lakes </t>
    </r>
    <r>
      <rPr>
        <b/>
        <u/>
        <sz val="10"/>
        <color rgb="FF0562C1"/>
        <rFont val="Calibri"/>
        <family val="2"/>
      </rPr>
      <t>Table 5‐4</t>
    </r>
    <r>
      <rPr>
        <sz val="10"/>
        <rFont val="Calibri"/>
        <family val="2"/>
      </rPr>
      <t>)</t>
    </r>
  </si>
  <si>
    <t>Address source of internal loading 3 in lakes</t>
  </si>
  <si>
    <t>1 study implement ed</t>
  </si>
  <si>
    <t>1 study implemen ted</t>
  </si>
  <si>
    <t>Shoreland (Table 3‐1 UP 1A, R&amp;S 2A, LK 2B)</t>
  </si>
  <si>
    <t>Increase the number of LGUs  (including counties) by 2 that adopt innovative shoreland standards</t>
  </si>
  <si>
    <t>1 new LGU w/ adopted standards</t>
  </si>
  <si>
    <t>Resilient lands (Table 3‐1 UP 1C,
1D)</t>
  </si>
  <si>
    <t>Private lands in priority corridors and critical habitat areas and large‐scale developments with land‐use change</t>
  </si>
  <si>
    <t>Increase in the number of diverse landscape designs and plantings resilient to climate change</t>
  </si>
  <si>
    <t>4 designs</t>
  </si>
  <si>
    <t>Land protection (Table 3‐1 UP 1B; R&amp;S 2A; LK 2A)</t>
  </si>
  <si>
    <r>
      <rPr>
        <sz val="10"/>
        <rFont val="Calibri"/>
        <family val="2"/>
      </rPr>
      <t>First priority: Areas near already protected lands (public or private), tributaries near impaired waters, areas where known endangered species are present and identified biologically significant natural areas as identified by MLCCS mapping
Second priority: Basin wide</t>
    </r>
  </si>
  <si>
    <t>At least 1000 acres protected through acquisition and easements.</t>
  </si>
  <si>
    <t>200 acres protected</t>
  </si>
  <si>
    <t>Land protection (Table 3‐1 UP 1C, LK 1B)</t>
  </si>
  <si>
    <r>
      <rPr>
        <sz val="10"/>
        <rFont val="Calibri"/>
        <family val="2"/>
      </rPr>
      <t>First priority: Areas where upland habitat is fractured and shoreline areas where there is high to moderate development or land under future development pressure
Second priority: Basin wide</t>
    </r>
  </si>
  <si>
    <t>Create 20 new Landscape Stewardship Plans</t>
  </si>
  <si>
    <t>4 new plans</t>
  </si>
  <si>
    <t>Habitat improve (Table 3‐1 UP 2C)</t>
  </si>
  <si>
    <t>Basin wide based on prioritized mapping including MLCCS maps and other critical habitat mapping</t>
  </si>
  <si>
    <t>1,000 new acres managed for better habitat, or as recommended in Landscape Stewardship Plans</t>
  </si>
  <si>
    <t>200 new acres managed</t>
  </si>
  <si>
    <t>Protected lands (Table 3‐1 UP 2B)</t>
  </si>
  <si>
    <t>Areas located along bluffland or adjacent to publicly owned forest land such as state parks and trails</t>
  </si>
  <si>
    <t>Increase acres under private Forest Management Plans or Woodland Stewardship Plans by 20% [23 plans over 10 years]</t>
  </si>
  <si>
    <t>4 new plans developed</t>
  </si>
  <si>
    <t>7 new plans developed</t>
  </si>
  <si>
    <t>SUBTOTAL: Part C. Implementation for Ecosystem Services (Part C does not assign dollar amounts to numbered line items)</t>
  </si>
  <si>
    <t>Part D. Implementation for Prioritization and Analysis: Issues, Goals, Actions, Measurable Outputs, and Priority Locations</t>
  </si>
  <si>
    <t>STC 1A</t>
  </si>
  <si>
    <r>
      <rPr>
        <sz val="10"/>
        <rFont val="Calibri"/>
        <family val="2"/>
      </rPr>
      <t>Evaluate the water quality metrics, set reporting standards, report on goal progress for the St. Croix
River</t>
    </r>
  </si>
  <si>
    <t>Identify, appoint, and empower entity or person to lead/evaluate the water quality metrics, set reporting standards, report on goal progress.</t>
  </si>
  <si>
    <t>GW 3A</t>
  </si>
  <si>
    <r>
      <rPr>
        <sz val="10"/>
        <rFont val="Calibri"/>
        <family val="2"/>
      </rPr>
      <t>Order of Priority:
1) Surrounding known contamination sites where data are lacking
2) DWSMAs
3) Townships without nitrate testing
4) Basin wide</t>
    </r>
  </si>
  <si>
    <t>Pollution sources (including mines), areas around chemical contamination sites, vulnerable areas, and surface water‐GW interactions are studied and mapped</t>
  </si>
  <si>
    <t>Work with State agencies and Metropolitan Council to study and map pollution sources (including mines), areas around chemical contamination sites, vulnerable areas, and surface water‐GW interactions</t>
  </si>
  <si>
    <t>100% of recharge areas and groundwatersheds of GW dependent natural resources are mapped</t>
  </si>
  <si>
    <t>Support agencies such as DNR and Met Council in mapping recharge areas and groundwatersheds of GW dependent natural resources</t>
  </si>
  <si>
    <t>Basin wide where needed</t>
  </si>
  <si>
    <t>Complete at least one county groundwater plan</t>
  </si>
  <si>
    <t>Build on existing GRAPS to develop groundwater plans that lay out technical framework, issues, policies and implementation actions for the protection and conservation of groundwater resources.</t>
  </si>
  <si>
    <r>
      <rPr>
        <sz val="10"/>
        <rFont val="Calibri"/>
        <family val="2"/>
      </rPr>
      <t>Maintain basin wide; expand in Isanti and Pine Co.
1) DWSMAs
2) Groundwatersheds of GW‐dependent natural resources</t>
    </r>
  </si>
  <si>
    <t>Maintain existing or increase number of new observation wells</t>
  </si>
  <si>
    <t>Work with MnDNR to maintain and expand observation well program</t>
  </si>
  <si>
    <t>LK 1D</t>
  </si>
  <si>
    <r>
      <rPr>
        <sz val="10"/>
        <rFont val="Calibri"/>
        <family val="2"/>
      </rPr>
      <t xml:space="preserve">Regionally Significant Lakes for Internal Loading Analyses </t>
    </r>
    <r>
      <rPr>
        <b/>
        <u/>
        <sz val="10"/>
        <color rgb="FF0562C1"/>
        <rFont val="Calibri"/>
        <family val="2"/>
      </rPr>
      <t>Table 5‐4</t>
    </r>
  </si>
  <si>
    <t>Calculate internal loading of phosphorus</t>
  </si>
  <si>
    <t>Calculate internal loading of phosphorus on 15 lakes @ $25,000 each</t>
  </si>
  <si>
    <t>LK 4A</t>
  </si>
  <si>
    <r>
      <rPr>
        <sz val="10"/>
        <rFont val="Calibri"/>
        <family val="2"/>
      </rPr>
      <t>Anoka Co. Lakes = Pet, Rice, South Coon, Skunk, Tamarack
Chisago Co. Lakes = Sunrise, Little Horseshoe
Isanti Co. Lakes = Hoffman, Horseleg, Horseshoe, Upper and Lower birch, East and West Twin, Tamarack (30‐ 0001‐00), Long (30‐0002‐
00,) Big Pine (30‐0015‐00),
Grass (30‐0017‐00), Splittstoeser (30‐00041‐00)</t>
    </r>
  </si>
  <si>
    <t>Baseline data such as transparency, total phosphorus and chlorophyll‐ a are collected</t>
  </si>
  <si>
    <r>
      <rPr>
        <sz val="10"/>
        <rFont val="Calibri"/>
        <family val="2"/>
      </rPr>
      <t>Develop monitoring plan and collect data using available means such as volunteers, Met Council's CAMP, MPCA's citizen monitoring program, MPCA's Intensive watershed monitoring program, SWCDs, counties, parks departments, lake associations, etc.
Anoka Co annual costs (5 lakes *
$2,100/lake) = $10,500
Chisago Co annual costs (2 lakes) =
$1,200
Isanti Co annual costs (12 lakes) =
$1,430/lake = $17,160</t>
    </r>
  </si>
  <si>
    <t>LK 4A STC 2B,
4C</t>
  </si>
  <si>
    <t>Participate in studies and/or stay informed of latest science to assess the impact of a changing climate on lakes and the St. Croix River</t>
  </si>
  <si>
    <t>Use latest climate science to implement adaptive management</t>
  </si>
  <si>
    <t>Included in existing work</t>
  </si>
  <si>
    <t>Chisago Chain of Lakes</t>
  </si>
  <si>
    <t>100% of lakes prone to anthropogenic water level variation are identified</t>
  </si>
  <si>
    <t>Manage the channel and weir system with an approved operation and maintenance plan.</t>
  </si>
  <si>
    <t>100% of lakes prone to direct anthropogenic water level variation are identified</t>
  </si>
  <si>
    <t>Participate in DNR lake level monitoring program to routinely collect lake level data</t>
  </si>
  <si>
    <t>LK 1A, 1B, 4A</t>
  </si>
  <si>
    <r>
      <rPr>
        <sz val="10"/>
        <rFont val="Calibri"/>
        <family val="2"/>
      </rPr>
      <t xml:space="preserve">Subwatersheds of Regionally Significant Lakes
</t>
    </r>
    <r>
      <rPr>
        <b/>
        <u/>
        <sz val="10"/>
        <color rgb="FF0562C1"/>
        <rFont val="Calibri"/>
        <family val="2"/>
      </rPr>
      <t>Table 5‐3</t>
    </r>
    <r>
      <rPr>
        <b/>
        <sz val="10"/>
        <color rgb="FF0562C1"/>
        <rFont val="Calibri"/>
        <family val="2"/>
      </rPr>
      <t xml:space="preserve"> </t>
    </r>
    <r>
      <rPr>
        <sz val="10"/>
        <rFont val="Calibri"/>
        <family val="2"/>
      </rPr>
      <t xml:space="preserve">and </t>
    </r>
    <r>
      <rPr>
        <b/>
        <sz val="10"/>
        <rFont val="Calibri"/>
        <family val="2"/>
      </rPr>
      <t>Figure 5‐3</t>
    </r>
  </si>
  <si>
    <r>
      <rPr>
        <sz val="10"/>
        <rFont val="Calibri"/>
        <family val="2"/>
      </rPr>
      <t>20 subwatershed project targeting analyses are completed (estimated
$10,000‐$50,000/SWA or
$30,000 ave)</t>
    </r>
  </si>
  <si>
    <t>Conduct analyses to identify and prioritize water quality improvement projects within a priority subwatershed. Methods and analyses can include site or field scale subwatershed analyses, diagnostic monitoring, spatial analysis and</t>
  </si>
  <si>
    <t>5 SWAs</t>
  </si>
  <si>
    <t>4 SWAs</t>
  </si>
  <si>
    <t>3 SWAs</t>
  </si>
  <si>
    <t>R&amp;S 1A, STC 4B</t>
  </si>
  <si>
    <r>
      <rPr>
        <sz val="10"/>
        <rFont val="Calibri"/>
        <family val="2"/>
      </rPr>
      <t xml:space="preserve">Regionally Significant Rivers and Streams:
-     Streams and tributaries in Sunrise R. Watershed
-     Direct drainage areas to St. Croix River through Rock, Rush, Goose, and Browns Creeks and Trout Brook and other small streams as shown in </t>
    </r>
    <r>
      <rPr>
        <b/>
        <u/>
        <sz val="10"/>
        <color rgb="FF0562C1"/>
        <rFont val="Calibri"/>
        <family val="2"/>
      </rPr>
      <t>Table 5‐2</t>
    </r>
    <r>
      <rPr>
        <b/>
        <sz val="10"/>
        <color rgb="FF0562C1"/>
        <rFont val="Calibri"/>
        <family val="2"/>
      </rPr>
      <t xml:space="preserve"> </t>
    </r>
    <r>
      <rPr>
        <sz val="10"/>
        <rFont val="Calibri"/>
        <family val="2"/>
      </rPr>
      <t xml:space="preserve">and </t>
    </r>
    <r>
      <rPr>
        <b/>
        <sz val="10"/>
        <rFont val="Calibri"/>
        <family val="2"/>
      </rPr>
      <t>Figure
5‐2</t>
    </r>
    <r>
      <rPr>
        <sz val="10"/>
        <rFont val="Calibri"/>
        <family val="2"/>
      </rPr>
      <t>.</t>
    </r>
  </si>
  <si>
    <r>
      <rPr>
        <sz val="10"/>
        <rFont val="Calibri"/>
        <family val="2"/>
      </rPr>
      <t>20 subwatershed project targeting analyses are completed (estimated
$10,000 ‐ $50,000/SWA or
$30,000 ave)</t>
    </r>
  </si>
  <si>
    <r>
      <rPr>
        <sz val="10"/>
        <rFont val="Calibri"/>
        <family val="2"/>
      </rPr>
      <t xml:space="preserve">mapping, modeling, cost benefit analyses, or other data‐driven targeting activities. See </t>
    </r>
    <r>
      <rPr>
        <u/>
        <sz val="10"/>
        <color rgb="FF0562C1"/>
        <rFont val="Calibri"/>
        <family val="2"/>
      </rPr>
      <t>Section VII.B</t>
    </r>
    <r>
      <rPr>
        <sz val="10"/>
        <rFont val="Calibri"/>
        <family val="2"/>
      </rPr>
      <t>. for further description.</t>
    </r>
  </si>
  <si>
    <t>STC 4A, 4C</t>
  </si>
  <si>
    <t>Tributaries to the St. Croix</t>
  </si>
  <si>
    <t>Coordinated hydrologic, chemical, and biological monitoring of the St. Croix River and its tributaries; nutrient loading data of major tributaries to the St. Croix River is evaluated.</t>
  </si>
  <si>
    <r>
      <rPr>
        <sz val="10"/>
        <rFont val="Calibri"/>
        <family val="2"/>
      </rPr>
      <t>Operate up to 10 new monitoring stations that lack data (quality and quantity) to evaluate progress toward achieving the TMDL and to identify priority subwatersheds. @
$10,000/year/station</t>
    </r>
  </si>
  <si>
    <t>STC 3A</t>
  </si>
  <si>
    <t>Land use authorities in the St. Croix Riverway.</t>
  </si>
  <si>
    <r>
      <rPr>
        <sz val="10"/>
        <rFont val="Calibri"/>
        <family val="2"/>
      </rPr>
      <t>Evaluate the floodplain and zoning ordinances for consistency and effectiveness in protecting the floodplain function and preventing flood damages. Include impacts of variances
in the evaluation.</t>
    </r>
  </si>
  <si>
    <t>Work with land use authorities along St. Croix River and MnDNR Area Hydrologists to evaluate floodplain and zoning ordinances and update where appropriate.</t>
  </si>
  <si>
    <t>STC 4B &amp; UP 2A</t>
  </si>
  <si>
    <t>Intermittent and perennial tributaries and watercourses flowing directly to St. Croix River</t>
  </si>
  <si>
    <t>Inventory and prioritize active erosion sites.</t>
  </si>
  <si>
    <r>
      <rPr>
        <sz val="10"/>
        <rFont val="Calibri"/>
        <family val="2"/>
      </rPr>
      <t>Identify, evaluate, and rank active gullies directly discharging into the St. Croix or its tributaries [LIDAR to identify gully locations; RUSLE &amp; BWSR pollution reduction calculator to determine pollution reduction
numbers]</t>
    </r>
  </si>
  <si>
    <t>STC 2B, 4C UP 1A</t>
  </si>
  <si>
    <t>Map priority restoration and protection areas for acquisition, easements, and voluntary stewardship</t>
  </si>
  <si>
    <r>
      <rPr>
        <sz val="10"/>
        <rFont val="Calibri"/>
        <family val="2"/>
      </rPr>
      <t>Complete level 4/5 MLCCS basin wide. Expand the Washington County Natural Resource Framework and use their methodology in Anoka, Chisago, Isanti, and Pine Counties.
(MLCCS = $1,000/sq mi * 640 sq miles)</t>
    </r>
  </si>
  <si>
    <t>UP 1E</t>
  </si>
  <si>
    <r>
      <rPr>
        <sz val="10"/>
        <rFont val="Calibri"/>
        <family val="2"/>
      </rPr>
      <t>First priority: Public lands or near public lands; areas may be further prioritized thru cooperative weed mgmt area
Second priority: Basin wide</t>
    </r>
  </si>
  <si>
    <r>
      <rPr>
        <sz val="10"/>
        <rFont val="Calibri"/>
        <family val="2"/>
      </rPr>
      <t>Map and target "eradicate and control list" invasive species populations for each county
Contact 50% of landowners for species on restricted list</t>
    </r>
  </si>
  <si>
    <t>Implement a cooperative weed management area (including MNDOT when possible) and promote associated implementation strategies.</t>
  </si>
  <si>
    <t>WTL 3E</t>
  </si>
  <si>
    <t xml:space="preserve">Pine County
</t>
  </si>
  <si>
    <t>Complete soil survey</t>
  </si>
  <si>
    <r>
      <rPr>
        <sz val="10"/>
        <rFont val="Calibri"/>
        <family val="2"/>
      </rPr>
      <t>Complete soil survey as developed by NRCS, USDA &amp; shown in Soil Survey
Geographic (SSURGO) Database</t>
    </r>
  </si>
  <si>
    <t>To be completed by NRCS</t>
  </si>
  <si>
    <t>WTL 3D</t>
  </si>
  <si>
    <t>Wetlands upstream of nutrient impaired streams and lakes</t>
  </si>
  <si>
    <t>Monitor 10 identified wetlands for nutrient and volume contribution to impaired lakes and streams</t>
  </si>
  <si>
    <t>Use subwatershed analyses or monitoring/modeling data to identify degraded wetlands with the potential of contributing high nutrient loads to downstream resources.</t>
  </si>
  <si>
    <t>Identify 5 degraded wetlands with best restoration potential in each HUC 10</t>
  </si>
  <si>
    <t>Use existing Restorable Wetland Prioritization Tool to focus effort</t>
  </si>
  <si>
    <t>To be completed in conjunction with existing activities</t>
  </si>
  <si>
    <t>WTL 3E &amp; 1D</t>
  </si>
  <si>
    <t>1st priority: Public ditches in Isanti Co.
2nd priority: Basin wide</t>
  </si>
  <si>
    <t>Obtain Nutrient Loading Data in basins/wetlands near Ditch outlets to identify areas for ditch improvements to filter runoff</t>
  </si>
  <si>
    <r>
      <rPr>
        <sz val="10"/>
        <rFont val="Calibri"/>
        <family val="2"/>
      </rPr>
      <t>Collect water quality data near ditch outlets of 25 ditches (estimated
$2,000 per ditch)</t>
    </r>
  </si>
  <si>
    <t>WTL 3A, 3B, 3C</t>
  </si>
  <si>
    <r>
      <t>1</t>
    </r>
    <r>
      <rPr>
        <vertAlign val="superscript"/>
        <sz val="10"/>
        <rFont val="Calibri"/>
        <family val="2"/>
      </rPr>
      <t>st</t>
    </r>
    <r>
      <rPr>
        <sz val="10"/>
        <rFont val="Calibri"/>
        <family val="2"/>
      </rPr>
      <t xml:space="preserve"> Priority: Isanti County 2</t>
    </r>
    <r>
      <rPr>
        <vertAlign val="superscript"/>
        <sz val="10"/>
        <rFont val="Calibri"/>
        <family val="2"/>
      </rPr>
      <t>nd</t>
    </r>
    <r>
      <rPr>
        <sz val="10"/>
        <rFont val="Calibri"/>
        <family val="2"/>
      </rPr>
      <t xml:space="preserve"> Priority: Basin wide</t>
    </r>
  </si>
  <si>
    <t>Create wetland inventory based on MLCCS, and function and value assessment and/or floristic quality assessment</t>
  </si>
  <si>
    <t>Increase by 5 the number of LGUs with policies requiring wetland function and value assessments with project proposals such as developments or ditch work.</t>
  </si>
  <si>
    <t>WTL 3B</t>
  </si>
  <si>
    <t>Pine County and Isanti County</t>
  </si>
  <si>
    <r>
      <rPr>
        <sz val="10"/>
        <rFont val="Calibri"/>
        <family val="2"/>
      </rPr>
      <t>An inventory and map of all areas of wetland loss and historic wetlands is locally
verified</t>
    </r>
  </si>
  <si>
    <t>Verify recently completed inventory and map % of areas of wetland loss and historic wetlands</t>
  </si>
  <si>
    <t>SUBTOTAL: Part D. Implementation for Prioritization and Analysis: Issues, Goals, Actions, Measurable Outputs, and Priority Locations</t>
  </si>
  <si>
    <t>TOTAL: Table 5-1 Parts A, B, C, D</t>
  </si>
  <si>
    <t>Activity Abbreviations</t>
  </si>
  <si>
    <t>GW = Groundwater</t>
  </si>
  <si>
    <t>R&amp;S = Rivers &amp; Streams</t>
  </si>
  <si>
    <t>LK = Lakes</t>
  </si>
  <si>
    <t>WTL = Wetlands</t>
  </si>
  <si>
    <t>UP = Upland Habitat</t>
  </si>
  <si>
    <t>STC = St. Croix River &amp; Lake St. Croix</t>
  </si>
  <si>
    <t>AIS = Aquatic Invasive Species</t>
  </si>
  <si>
    <t>SSTS = Subsurface Sewage Treatment Systems</t>
  </si>
  <si>
    <t>WQ = Water Quality</t>
  </si>
  <si>
    <t>2024 Estimated Outputs</t>
  </si>
  <si>
    <t>200 ac</t>
  </si>
  <si>
    <t>300 lbs TP 
(approx. 20 BMPs)</t>
  </si>
  <si>
    <t>112.5 lbs TP
(approx. 200 ac)</t>
  </si>
  <si>
    <t>5 systems</t>
  </si>
  <si>
    <t>2 projects</t>
  </si>
  <si>
    <t>10 lbs. TP
(approx. 10 BMPs)</t>
  </si>
  <si>
    <t>10 projects</t>
  </si>
  <si>
    <t>5% of land in new development</t>
  </si>
  <si>
    <t>1 easement or acquistion</t>
  </si>
  <si>
    <t>1 stream restoration project</t>
  </si>
  <si>
    <t>Year 4: All streams trout YOY recruit‐ ment, survival of
previous year class</t>
  </si>
  <si>
    <t>100 acres created or restored</t>
  </si>
  <si>
    <t>Increase hours by 2.5%</t>
  </si>
  <si>
    <t>2 new launches w/ signage</t>
  </si>
  <si>
    <t>Reduce by 5 infestations</t>
  </si>
  <si>
    <t>2 designs</t>
  </si>
  <si>
    <t>100 acres protected</t>
  </si>
  <si>
    <t>2 new plans</t>
  </si>
  <si>
    <t>100 new acres managed</t>
  </si>
  <si>
    <t>2 new plans developed</t>
  </si>
  <si>
    <t>Shared Services: Agronomy Outreach Specialist</t>
  </si>
  <si>
    <t>Cost Share for Agricultural BMPs (structural and non-structural)</t>
  </si>
  <si>
    <t>Conservation planning and technical assistance</t>
  </si>
  <si>
    <t>2024 Estimated Cost</t>
  </si>
  <si>
    <t>Develop and implement plan for management and maintenance of ditch system including a
system and protocol for establishing BMPs within easement right of ways of existing public
ditches.</t>
  </si>
  <si>
    <t>Provide training for local staff on topics related to drainage management, wetland
management, and related areas</t>
  </si>
  <si>
    <t>Shared Services: Educator 1) Provide outreach, education and ordinance development on Minimal Impact Design Standards with local governments, developers, and others; 2) Facilitate shared education and outreach program across basin to provide education; engage residents, businesses, and local officials; and promote and market programs and practices.</t>
  </si>
  <si>
    <t>Cost Share for Urban BMPs (structural and non-structural)</t>
  </si>
  <si>
    <t>Provide project reviews and technical assistance on stormwater management and urban best management practices through local staff and local initiatives including evaluating small storm volume control and large storm rate control ordinances.</t>
  </si>
  <si>
    <t>Perform culvert inventory: redesign and restore as road projects are completed to help manage to natural hydrologic conditions through use of MnDNR Geomorphic Approach to infrastructure Design at Road‐Watercourse Intersections</t>
  </si>
  <si>
    <t>A5 Ag Outreach</t>
  </si>
  <si>
    <t>A1 + A3 Structural and Non-structural Ag BMPs</t>
  </si>
  <si>
    <t>A3 Ag Non-structural BMPs</t>
  </si>
  <si>
    <t>A1 Ag Structural BMPs</t>
  </si>
  <si>
    <t>A6 Shared Educator</t>
  </si>
  <si>
    <t>A2 + A3 Urban Structural and Non-structural BMPs</t>
  </si>
  <si>
    <t>A2 Structural Urban BMPs</t>
  </si>
  <si>
    <t>A3 Urban Non-Structural BMPs</t>
  </si>
  <si>
    <t>A7 Technical/Engineering</t>
  </si>
  <si>
    <t>A3 Ag/Urban Non-Structural BMPs</t>
  </si>
  <si>
    <t>A4 Wetland Restoration</t>
  </si>
  <si>
    <t>A8 Internal Analysis</t>
  </si>
  <si>
    <t>A1 + A2 + A3 Structural and Non-structural Ag/Urban BMPs</t>
  </si>
  <si>
    <t>A9 Targeting Analysis</t>
  </si>
  <si>
    <t>An inventory and map of all areas of wetland loss and historic wetlands is locally verified</t>
  </si>
  <si>
    <t>23WBIF Activity Categories</t>
  </si>
  <si>
    <t>A12 Land Acquisition &amp; Management</t>
  </si>
  <si>
    <t>A11 Aquatic Invasive Species Prevention &amp; Management</t>
  </si>
  <si>
    <t>A15 Interagency Coordination</t>
  </si>
  <si>
    <t>A13 Shoreland Protection &amp; Management</t>
  </si>
  <si>
    <t>A14 Ditch Law</t>
  </si>
  <si>
    <t>Lower St. Croix Partnership DRAFT 2024 Annual Plan of Work (based on LSC CWMP Table 5-1)</t>
  </si>
  <si>
    <t>Gray cells = overarching activities from Table 5-1</t>
  </si>
  <si>
    <t>A3 Non-structural Ag BMPs</t>
  </si>
  <si>
    <t>A3 Non-structural  Ag BMPs</t>
  </si>
  <si>
    <t xml:space="preserve">A6 Shared Services Education </t>
  </si>
  <si>
    <t>A6 + A5 Shared Services Education and Ag outreach</t>
  </si>
  <si>
    <t>Orange cells = proposed new activity numbers that go beyond existing WBIF activity numbers: 
A11 Aquatic Invasive Species Prevention &amp; Management
A12 Land Acquisition &amp; Management
A13 Shoreland Protection &amp; Management
A14 Ditch Law
A15 Interagency Coordination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</si>
</sst>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44" formatCode="_(&quot;$&quot;* #,##0.00_);_(&quot;$&quot;* \(#,##0.00\);_(&quot;$&quot;* &quot;-&quot;??_);_(@_)"/>
    <numFmt numFmtId="164" formatCode="&quot;$&quot;#,##0"/>
    <numFmt numFmtId="165" formatCode="0."/>
    <numFmt numFmtId="166" formatCode="\$#,##0"/>
    <numFmt numFmtId="167" formatCode="\$0"/>
  </numFmts>
  <fonts count="17" x14ac:knownFonts="1">
    <font>
      <sz val="10"/>
      <color rgb="FF000000"/>
      <name val="Times New Roman"/>
      <charset val="204"/>
    </font>
    <font>
      <sz val="11"/>
      <color theme="1"/>
      <name val="Calibri"/>
      <family val="2"/>
      <scheme val="minor"/>
    </font>
    <font>
      <b/>
      <sz val="16"/>
      <color rgb="FF000000"/>
      <name val="Calibri"/>
      <family val="2"/>
    </font>
    <font>
      <b/>
      <sz val="10"/>
      <color rgb="FF000000"/>
      <name val="Calibri"/>
      <family val="2"/>
    </font>
    <font>
      <sz val="10"/>
      <color rgb="FF000000"/>
      <name val="Calibri"/>
      <family val="2"/>
    </font>
    <font>
      <b/>
      <sz val="10"/>
      <color theme="0"/>
      <name val="Calibri"/>
      <family val="2"/>
    </font>
    <font>
      <b/>
      <sz val="10"/>
      <name val="Calibri"/>
      <family val="2"/>
    </font>
    <font>
      <b/>
      <sz val="10"/>
      <color rgb="FFFFFFFF"/>
      <name val="Calibri"/>
      <family val="2"/>
    </font>
    <font>
      <sz val="10"/>
      <name val="Calibri"/>
      <family val="2"/>
    </font>
    <font>
      <b/>
      <u/>
      <sz val="10"/>
      <color rgb="FF0562C1"/>
      <name val="Calibri"/>
      <family val="2"/>
    </font>
    <font>
      <b/>
      <sz val="10"/>
      <color rgb="FF0562C1"/>
      <name val="Calibri"/>
      <family val="2"/>
    </font>
    <font>
      <i/>
      <sz val="10"/>
      <name val="Calibri"/>
      <family val="2"/>
    </font>
    <font>
      <b/>
      <i/>
      <sz val="10"/>
      <name val="Calibri"/>
      <family val="2"/>
    </font>
    <font>
      <u/>
      <sz val="10"/>
      <color rgb="FF0562C1"/>
      <name val="Calibri"/>
      <family val="2"/>
    </font>
    <font>
      <vertAlign val="superscript"/>
      <sz val="10"/>
      <name val="Calibri"/>
      <family val="2"/>
    </font>
    <font>
      <b/>
      <sz val="11"/>
      <color theme="0"/>
      <name val="Calibri"/>
      <family val="2"/>
    </font>
    <font>
      <b/>
      <u/>
      <sz val="10"/>
      <color rgb="FF000000"/>
      <name val="Calibri"/>
      <family val="2"/>
    </font>
  </fonts>
  <fills count="8">
    <fill>
      <patternFill patternType="none"/>
    </fill>
    <fill>
      <patternFill patternType="gray125"/>
    </fill>
    <fill>
      <patternFill patternType="solid">
        <fgColor rgb="FF2E5396"/>
        <bgColor indexed="64"/>
      </patternFill>
    </fill>
    <fill>
      <patternFill patternType="solid">
        <fgColor rgb="FF2E5396"/>
      </patternFill>
    </fill>
    <fill>
      <patternFill patternType="solid">
        <fgColor theme="6" tint="-0.499984740745262"/>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5"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126">
    <xf numFmtId="0" fontId="0" fillId="0" borderId="0" xfId="0"/>
    <xf numFmtId="0" fontId="2" fillId="0" borderId="0" xfId="0" applyFont="1" applyAlignment="1">
      <alignment horizontal="left" vertical="top"/>
    </xf>
    <xf numFmtId="0" fontId="3" fillId="0" borderId="0" xfId="0" applyFont="1" applyAlignment="1">
      <alignment horizontal="left" vertical="top"/>
    </xf>
    <xf numFmtId="0" fontId="4" fillId="0" borderId="0" xfId="0" applyFont="1" applyAlignment="1">
      <alignment horizontal="left" vertical="top"/>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5" borderId="1" xfId="0" applyFont="1" applyFill="1" applyBorder="1" applyAlignment="1">
      <alignment horizontal="left" vertical="center"/>
    </xf>
    <xf numFmtId="0" fontId="6" fillId="5"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1" xfId="0" applyFont="1" applyBorder="1" applyAlignment="1">
      <alignment horizontal="center" vertical="top"/>
    </xf>
    <xf numFmtId="0" fontId="6" fillId="0" borderId="1" xfId="0" applyFont="1" applyBorder="1" applyAlignment="1">
      <alignment vertical="top" wrapText="1"/>
    </xf>
    <xf numFmtId="0" fontId="4" fillId="0" borderId="1" xfId="0" applyFont="1" applyBorder="1" applyAlignment="1">
      <alignment vertical="top" wrapText="1"/>
    </xf>
    <xf numFmtId="0" fontId="8" fillId="0" borderId="1" xfId="0" applyFont="1" applyBorder="1" applyAlignment="1">
      <alignment vertical="top" wrapText="1"/>
    </xf>
    <xf numFmtId="164" fontId="4" fillId="0" borderId="1" xfId="0" applyNumberFormat="1" applyFont="1" applyBorder="1" applyAlignment="1">
      <alignment horizontal="right" vertical="top"/>
    </xf>
    <xf numFmtId="164" fontId="8" fillId="0" borderId="1" xfId="0" applyNumberFormat="1" applyFont="1" applyBorder="1" applyAlignment="1">
      <alignment horizontal="right" vertical="top" wrapText="1"/>
    </xf>
    <xf numFmtId="164" fontId="4" fillId="0" borderId="1" xfId="0" applyNumberFormat="1" applyFont="1" applyBorder="1" applyAlignment="1">
      <alignment horizontal="right" vertical="top" wrapText="1"/>
    </xf>
    <xf numFmtId="0" fontId="6" fillId="5" borderId="7" xfId="0" applyFont="1" applyFill="1" applyBorder="1" applyAlignment="1">
      <alignment horizontal="left" vertical="center"/>
    </xf>
    <xf numFmtId="0" fontId="6" fillId="5" borderId="7" xfId="0" applyFont="1" applyFill="1" applyBorder="1" applyAlignment="1">
      <alignment vertical="top" wrapText="1"/>
    </xf>
    <xf numFmtId="0" fontId="8" fillId="5" borderId="7" xfId="0" applyFont="1" applyFill="1" applyBorder="1" applyAlignment="1">
      <alignment vertical="top" wrapText="1"/>
    </xf>
    <xf numFmtId="164" fontId="4" fillId="5" borderId="7" xfId="0" applyNumberFormat="1" applyFont="1" applyFill="1" applyBorder="1" applyAlignment="1">
      <alignment horizontal="right" vertical="top"/>
    </xf>
    <xf numFmtId="164" fontId="8" fillId="5" borderId="7" xfId="0" applyNumberFormat="1" applyFont="1" applyFill="1" applyBorder="1" applyAlignment="1">
      <alignment horizontal="right" vertical="top" wrapText="1"/>
    </xf>
    <xf numFmtId="164" fontId="4" fillId="5" borderId="7" xfId="0" applyNumberFormat="1" applyFont="1" applyFill="1" applyBorder="1" applyAlignment="1">
      <alignment horizontal="right" vertical="top" wrapText="1"/>
    </xf>
    <xf numFmtId="0" fontId="6" fillId="5" borderId="8" xfId="0" applyFont="1" applyFill="1" applyBorder="1" applyAlignment="1">
      <alignment horizontal="left" vertical="center"/>
    </xf>
    <xf numFmtId="0" fontId="6" fillId="5" borderId="8" xfId="0" applyFont="1" applyFill="1" applyBorder="1" applyAlignment="1">
      <alignment vertical="top" wrapText="1"/>
    </xf>
    <xf numFmtId="0" fontId="8" fillId="5" borderId="8" xfId="0" applyFont="1" applyFill="1" applyBorder="1" applyAlignment="1">
      <alignment vertical="top" wrapText="1"/>
    </xf>
    <xf numFmtId="164" fontId="4" fillId="5" borderId="8" xfId="0" applyNumberFormat="1" applyFont="1" applyFill="1" applyBorder="1" applyAlignment="1">
      <alignment horizontal="right" vertical="top"/>
    </xf>
    <xf numFmtId="164" fontId="8" fillId="5" borderId="8" xfId="0" applyNumberFormat="1" applyFont="1" applyFill="1" applyBorder="1" applyAlignment="1">
      <alignment horizontal="right" vertical="top" wrapText="1"/>
    </xf>
    <xf numFmtId="164" fontId="4" fillId="5" borderId="8" xfId="0" applyNumberFormat="1" applyFont="1" applyFill="1" applyBorder="1" applyAlignment="1">
      <alignment horizontal="right" vertical="top" wrapText="1"/>
    </xf>
    <xf numFmtId="0" fontId="4" fillId="5" borderId="7" xfId="0" applyFont="1" applyFill="1" applyBorder="1" applyAlignment="1">
      <alignment vertical="top" wrapText="1"/>
    </xf>
    <xf numFmtId="0" fontId="6" fillId="5" borderId="9" xfId="0" applyFont="1" applyFill="1" applyBorder="1" applyAlignment="1">
      <alignment horizontal="left" vertical="center"/>
    </xf>
    <xf numFmtId="0" fontId="4" fillId="5" borderId="8" xfId="0" applyFont="1" applyFill="1" applyBorder="1" applyAlignment="1">
      <alignment vertical="top" wrapText="1"/>
    </xf>
    <xf numFmtId="165" fontId="3" fillId="0" borderId="1" xfId="0" applyNumberFormat="1" applyFont="1" applyBorder="1" applyAlignment="1">
      <alignment vertical="top" wrapText="1" shrinkToFit="1"/>
    </xf>
    <xf numFmtId="165" fontId="3" fillId="0" borderId="1" xfId="0" applyNumberFormat="1" applyFont="1" applyBorder="1" applyAlignment="1">
      <alignment horizontal="left" vertical="top" wrapText="1" shrinkToFit="1"/>
    </xf>
    <xf numFmtId="0" fontId="6" fillId="0" borderId="1" xfId="0" applyFont="1" applyBorder="1" applyAlignment="1">
      <alignment horizontal="left" vertical="top" wrapText="1"/>
    </xf>
    <xf numFmtId="0" fontId="4" fillId="0" borderId="1" xfId="0" applyFont="1" applyBorder="1" applyAlignment="1">
      <alignment horizontal="left" vertical="top"/>
    </xf>
    <xf numFmtId="0" fontId="6" fillId="5" borderId="7" xfId="0" applyFont="1" applyFill="1" applyBorder="1" applyAlignment="1">
      <alignment horizontal="left" vertical="top" wrapText="1"/>
    </xf>
    <xf numFmtId="0" fontId="4" fillId="5" borderId="7" xfId="0" applyFont="1" applyFill="1" applyBorder="1" applyAlignment="1">
      <alignment horizontal="left" vertical="top"/>
    </xf>
    <xf numFmtId="0" fontId="6" fillId="5" borderId="8" xfId="0" applyFont="1" applyFill="1" applyBorder="1" applyAlignment="1">
      <alignment horizontal="left" vertical="top" wrapText="1"/>
    </xf>
    <xf numFmtId="0" fontId="4" fillId="5" borderId="8" xfId="0" applyFont="1" applyFill="1" applyBorder="1" applyAlignment="1">
      <alignment horizontal="left" vertical="top"/>
    </xf>
    <xf numFmtId="1" fontId="3" fillId="0" borderId="1" xfId="0" applyNumberFormat="1" applyFont="1" applyBorder="1" applyAlignment="1">
      <alignment horizontal="left" vertical="top" shrinkToFit="1"/>
    </xf>
    <xf numFmtId="164" fontId="4" fillId="0" borderId="1" xfId="0" applyNumberFormat="1" applyFont="1" applyBorder="1" applyAlignment="1">
      <alignment horizontal="right" vertical="top" shrinkToFit="1"/>
    </xf>
    <xf numFmtId="166" fontId="4" fillId="0" borderId="1" xfId="0" applyNumberFormat="1" applyFont="1" applyBorder="1" applyAlignment="1">
      <alignment vertical="top" shrinkToFit="1"/>
    </xf>
    <xf numFmtId="166" fontId="4" fillId="0" borderId="1" xfId="0" applyNumberFormat="1" applyFont="1" applyBorder="1" applyAlignment="1">
      <alignment horizontal="left" vertical="top" shrinkToFit="1"/>
    </xf>
    <xf numFmtId="164" fontId="3" fillId="0" borderId="1" xfId="0" applyNumberFormat="1" applyFont="1" applyBorder="1" applyAlignment="1">
      <alignment horizontal="right" vertical="top" shrinkToFit="1"/>
    </xf>
    <xf numFmtId="167" fontId="4" fillId="0" borderId="1" xfId="0" applyNumberFormat="1" applyFont="1" applyBorder="1" applyAlignment="1">
      <alignment vertical="top" shrinkToFit="1"/>
    </xf>
    <xf numFmtId="167" fontId="4" fillId="0" borderId="1" xfId="0" applyNumberFormat="1" applyFont="1" applyBorder="1" applyAlignment="1">
      <alignment horizontal="left" vertical="top" shrinkToFit="1"/>
    </xf>
    <xf numFmtId="1" fontId="3" fillId="0" borderId="1" xfId="0" applyNumberFormat="1" applyFont="1" applyBorder="1" applyAlignment="1">
      <alignment vertical="top" shrinkToFit="1"/>
    </xf>
    <xf numFmtId="1" fontId="3" fillId="0" borderId="1" xfId="0" applyNumberFormat="1" applyFont="1" applyBorder="1" applyAlignment="1">
      <alignment horizontal="left" vertical="top" wrapText="1" shrinkToFit="1"/>
    </xf>
    <xf numFmtId="1" fontId="3" fillId="0" borderId="1" xfId="0" applyNumberFormat="1" applyFont="1" applyBorder="1" applyAlignment="1">
      <alignment vertical="top" wrapText="1" shrinkToFit="1"/>
    </xf>
    <xf numFmtId="6" fontId="8" fillId="0" borderId="1" xfId="0" applyNumberFormat="1" applyFont="1" applyBorder="1" applyAlignment="1">
      <alignment vertical="top" wrapText="1"/>
    </xf>
    <xf numFmtId="0" fontId="8" fillId="0" borderId="1" xfId="0" applyFont="1" applyBorder="1" applyAlignment="1">
      <alignment horizontal="left" vertical="top" wrapText="1"/>
    </xf>
    <xf numFmtId="0" fontId="3" fillId="5" borderId="7" xfId="0" applyFont="1" applyFill="1" applyBorder="1" applyAlignment="1">
      <alignment horizontal="left" vertical="top"/>
    </xf>
    <xf numFmtId="164" fontId="3" fillId="5" borderId="7" xfId="0" applyNumberFormat="1" applyFont="1" applyFill="1" applyBorder="1" applyAlignment="1">
      <alignment horizontal="right" vertical="top"/>
    </xf>
    <xf numFmtId="0" fontId="15" fillId="2" borderId="8" xfId="0" applyFont="1" applyFill="1" applyBorder="1" applyAlignment="1">
      <alignment horizontal="left" vertical="top"/>
    </xf>
    <xf numFmtId="0" fontId="3" fillId="2" borderId="0" xfId="0" applyFont="1" applyFill="1" applyAlignment="1">
      <alignment horizontal="left" vertical="top"/>
    </xf>
    <xf numFmtId="0" fontId="4" fillId="2" borderId="0" xfId="0" applyFont="1" applyFill="1" applyAlignment="1">
      <alignment horizontal="left" vertical="top"/>
    </xf>
    <xf numFmtId="164" fontId="3" fillId="2" borderId="0" xfId="0" applyNumberFormat="1" applyFont="1" applyFill="1" applyAlignment="1">
      <alignment horizontal="right" vertical="top"/>
    </xf>
    <xf numFmtId="0" fontId="16" fillId="0" borderId="0" xfId="0" applyFont="1" applyAlignment="1">
      <alignment horizontal="left" vertical="top"/>
    </xf>
    <xf numFmtId="5" fontId="5" fillId="3" borderId="1" xfId="1" applyNumberFormat="1" applyFont="1" applyFill="1" applyBorder="1" applyAlignment="1">
      <alignment horizontal="center" vertical="center" wrapText="1"/>
    </xf>
    <xf numFmtId="5" fontId="6" fillId="5" borderId="2" xfId="1" applyNumberFormat="1" applyFont="1" applyFill="1" applyBorder="1" applyAlignment="1">
      <alignment horizontal="center" vertical="center" wrapText="1"/>
    </xf>
    <xf numFmtId="5" fontId="8" fillId="5" borderId="7" xfId="1" applyNumberFormat="1" applyFont="1" applyFill="1" applyBorder="1" applyAlignment="1">
      <alignment vertical="top" wrapText="1"/>
    </xf>
    <xf numFmtId="5" fontId="8" fillId="5" borderId="8" xfId="1" applyNumberFormat="1" applyFont="1" applyFill="1" applyBorder="1" applyAlignment="1">
      <alignment vertical="top" wrapText="1"/>
    </xf>
    <xf numFmtId="5" fontId="4" fillId="5" borderId="7" xfId="1" applyNumberFormat="1" applyFont="1" applyFill="1" applyBorder="1" applyAlignment="1">
      <alignment horizontal="left" vertical="top"/>
    </xf>
    <xf numFmtId="5" fontId="4" fillId="2" borderId="0" xfId="1" applyNumberFormat="1" applyFont="1" applyFill="1" applyAlignment="1">
      <alignment horizontal="left" vertical="top"/>
    </xf>
    <xf numFmtId="0" fontId="3" fillId="6" borderId="1" xfId="0" applyFont="1" applyFill="1" applyBorder="1" applyAlignment="1">
      <alignment horizontal="center" vertical="top"/>
    </xf>
    <xf numFmtId="0" fontId="8" fillId="6" borderId="1" xfId="0" applyFont="1" applyFill="1" applyBorder="1" applyAlignment="1">
      <alignment vertical="top" wrapText="1"/>
    </xf>
    <xf numFmtId="164" fontId="4" fillId="6" borderId="1" xfId="0" applyNumberFormat="1" applyFont="1" applyFill="1" applyBorder="1" applyAlignment="1">
      <alignment horizontal="right" vertical="top"/>
    </xf>
    <xf numFmtId="164" fontId="8" fillId="6" borderId="1" xfId="0" applyNumberFormat="1" applyFont="1" applyFill="1" applyBorder="1" applyAlignment="1">
      <alignment horizontal="right" vertical="top" wrapText="1"/>
    </xf>
    <xf numFmtId="0" fontId="4" fillId="6" borderId="0" xfId="0" applyFont="1" applyFill="1" applyAlignment="1">
      <alignment horizontal="left" vertical="top"/>
    </xf>
    <xf numFmtId="0" fontId="6" fillId="6" borderId="1" xfId="0" applyFont="1" applyFill="1" applyBorder="1" applyAlignment="1">
      <alignment horizontal="left" vertical="center"/>
    </xf>
    <xf numFmtId="0" fontId="6" fillId="6" borderId="1" xfId="0" applyFont="1" applyFill="1" applyBorder="1" applyAlignment="1">
      <alignment horizontal="center" vertical="center" wrapText="1"/>
    </xf>
    <xf numFmtId="0" fontId="6" fillId="6" borderId="2" xfId="0" applyFont="1" applyFill="1" applyBorder="1" applyAlignment="1">
      <alignment horizontal="center" vertical="center" wrapText="1"/>
    </xf>
    <xf numFmtId="5" fontId="6" fillId="6" borderId="2" xfId="1"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0" fontId="6" fillId="6" borderId="8" xfId="0" applyFont="1" applyFill="1" applyBorder="1" applyAlignment="1">
      <alignment horizontal="left" vertical="center"/>
    </xf>
    <xf numFmtId="0" fontId="8" fillId="6" borderId="8" xfId="0" applyFont="1" applyFill="1" applyBorder="1" applyAlignment="1">
      <alignment vertical="top" wrapText="1"/>
    </xf>
    <xf numFmtId="164" fontId="4" fillId="6" borderId="8" xfId="0" applyNumberFormat="1" applyFont="1" applyFill="1" applyBorder="1" applyAlignment="1">
      <alignment horizontal="right" vertical="top"/>
    </xf>
    <xf numFmtId="164" fontId="8" fillId="6" borderId="8" xfId="0" applyNumberFormat="1" applyFont="1" applyFill="1" applyBorder="1" applyAlignment="1">
      <alignment horizontal="right" vertical="top" wrapText="1"/>
    </xf>
    <xf numFmtId="164" fontId="4" fillId="6" borderId="8" xfId="0" applyNumberFormat="1" applyFont="1" applyFill="1" applyBorder="1" applyAlignment="1">
      <alignment horizontal="right" vertical="top" wrapText="1"/>
    </xf>
    <xf numFmtId="0" fontId="6" fillId="6" borderId="9" xfId="0" applyFont="1" applyFill="1" applyBorder="1" applyAlignment="1">
      <alignment horizontal="left" vertical="center"/>
    </xf>
    <xf numFmtId="0" fontId="4" fillId="6" borderId="8" xfId="0" applyFont="1" applyFill="1" applyBorder="1" applyAlignment="1">
      <alignment vertical="top" wrapText="1"/>
    </xf>
    <xf numFmtId="0" fontId="6" fillId="4" borderId="2" xfId="0" applyFont="1" applyFill="1" applyBorder="1" applyAlignment="1">
      <alignment horizontal="center" vertical="center" wrapText="1"/>
    </xf>
    <xf numFmtId="164" fontId="4" fillId="0" borderId="2" xfId="0" applyNumberFormat="1" applyFont="1" applyBorder="1" applyAlignment="1">
      <alignment horizontal="right" vertical="top" wrapText="1"/>
    </xf>
    <xf numFmtId="164" fontId="4" fillId="6" borderId="2" xfId="0" applyNumberFormat="1" applyFont="1" applyFill="1" applyBorder="1" applyAlignment="1">
      <alignment horizontal="right" vertical="top" wrapText="1"/>
    </xf>
    <xf numFmtId="164" fontId="8" fillId="0" borderId="2" xfId="0" applyNumberFormat="1" applyFont="1" applyBorder="1" applyAlignment="1">
      <alignment horizontal="right" vertical="top" wrapText="1"/>
    </xf>
    <xf numFmtId="164" fontId="4" fillId="5" borderId="14" xfId="0" applyNumberFormat="1" applyFont="1" applyFill="1" applyBorder="1" applyAlignment="1">
      <alignment horizontal="right" vertical="top" wrapText="1"/>
    </xf>
    <xf numFmtId="164" fontId="4" fillId="5" borderId="10" xfId="0" applyNumberFormat="1" applyFont="1" applyFill="1" applyBorder="1" applyAlignment="1">
      <alignment horizontal="right" vertical="top" wrapText="1"/>
    </xf>
    <xf numFmtId="164" fontId="4" fillId="6" borderId="10" xfId="0" applyNumberFormat="1" applyFont="1" applyFill="1" applyBorder="1" applyAlignment="1">
      <alignment horizontal="right" vertical="top" wrapText="1"/>
    </xf>
    <xf numFmtId="164" fontId="3" fillId="0" borderId="2" xfId="0" applyNumberFormat="1" applyFont="1" applyBorder="1" applyAlignment="1">
      <alignment horizontal="right" vertical="top" shrinkToFit="1"/>
    </xf>
    <xf numFmtId="164" fontId="3" fillId="5" borderId="14" xfId="0" applyNumberFormat="1" applyFont="1" applyFill="1" applyBorder="1" applyAlignment="1">
      <alignment horizontal="right" vertical="top"/>
    </xf>
    <xf numFmtId="0" fontId="4" fillId="0" borderId="1" xfId="0" applyFont="1" applyBorder="1" applyAlignment="1">
      <alignment horizontal="left" vertical="top" wrapText="1"/>
    </xf>
    <xf numFmtId="0" fontId="4" fillId="6" borderId="1" xfId="0" applyFont="1" applyFill="1" applyBorder="1" applyAlignment="1">
      <alignment horizontal="left" vertical="top" wrapText="1"/>
    </xf>
    <xf numFmtId="0" fontId="4" fillId="7" borderId="1" xfId="0" applyFont="1" applyFill="1" applyBorder="1" applyAlignment="1">
      <alignment horizontal="left" vertical="top" wrapText="1"/>
    </xf>
    <xf numFmtId="5" fontId="8" fillId="0" borderId="13" xfId="1" applyNumberFormat="1" applyFont="1" applyBorder="1" applyAlignment="1">
      <alignment horizontal="center" vertical="center" wrapText="1"/>
    </xf>
    <xf numFmtId="5" fontId="8" fillId="0" borderId="9" xfId="1" applyNumberFormat="1" applyFont="1" applyBorder="1" applyAlignment="1">
      <alignment horizontal="center" vertical="center" wrapText="1"/>
    </xf>
    <xf numFmtId="5" fontId="8" fillId="0" borderId="8" xfId="1" applyNumberFormat="1" applyFont="1" applyBorder="1" applyAlignment="1">
      <alignment horizontal="center" vertical="center" wrapText="1"/>
    </xf>
    <xf numFmtId="0" fontId="6" fillId="6" borderId="2" xfId="0" applyFont="1" applyFill="1" applyBorder="1" applyAlignment="1">
      <alignment horizontal="left" vertical="top" wrapText="1"/>
    </xf>
    <xf numFmtId="0" fontId="6" fillId="6" borderId="12" xfId="0" applyFont="1" applyFill="1" applyBorder="1" applyAlignment="1">
      <alignment horizontal="left" vertical="top" wrapText="1"/>
    </xf>
    <xf numFmtId="0" fontId="6" fillId="6" borderId="11" xfId="0" applyFont="1" applyFill="1" applyBorder="1" applyAlignment="1">
      <alignment horizontal="left" vertical="top" wrapText="1"/>
    </xf>
    <xf numFmtId="0" fontId="6" fillId="6" borderId="2" xfId="0" applyFont="1" applyFill="1" applyBorder="1" applyAlignment="1">
      <alignment horizontal="left" vertical="center" wrapText="1"/>
    </xf>
    <xf numFmtId="0" fontId="6" fillId="6" borderId="12" xfId="0" applyFont="1" applyFill="1" applyBorder="1" applyAlignment="1">
      <alignment horizontal="left" vertical="center" wrapText="1"/>
    </xf>
    <xf numFmtId="0" fontId="6" fillId="6" borderId="11" xfId="0" applyFont="1" applyFill="1" applyBorder="1" applyAlignment="1">
      <alignment horizontal="left" vertical="center" wrapText="1"/>
    </xf>
    <xf numFmtId="0" fontId="3" fillId="6" borderId="2" xfId="0" applyFont="1" applyFill="1" applyBorder="1" applyAlignment="1">
      <alignment horizontal="left" vertical="top" wrapText="1"/>
    </xf>
    <xf numFmtId="0" fontId="3" fillId="6" borderId="12" xfId="0" applyFont="1" applyFill="1" applyBorder="1" applyAlignment="1">
      <alignment horizontal="left" vertical="top" wrapText="1"/>
    </xf>
    <xf numFmtId="0" fontId="3" fillId="6" borderId="11" xfId="0" applyFont="1" applyFill="1" applyBorder="1" applyAlignment="1">
      <alignment horizontal="left" vertical="top" wrapText="1"/>
    </xf>
    <xf numFmtId="0" fontId="4" fillId="6" borderId="0" xfId="0" applyFont="1" applyFill="1" applyAlignment="1">
      <alignment horizontal="left" vertical="top" wrapText="1"/>
    </xf>
    <xf numFmtId="0" fontId="4" fillId="0" borderId="1" xfId="0" applyFont="1" applyFill="1" applyBorder="1" applyAlignment="1">
      <alignment horizontal="left" vertical="top" wrapText="1"/>
    </xf>
    <xf numFmtId="0" fontId="4" fillId="7" borderId="0" xfId="0" applyFont="1" applyFill="1" applyAlignment="1">
      <alignment horizontal="left" vertical="top" wrapText="1"/>
    </xf>
    <xf numFmtId="5" fontId="8" fillId="0" borderId="1" xfId="1" applyNumberFormat="1" applyFont="1" applyBorder="1" applyAlignment="1">
      <alignment horizontal="center" vertical="top" wrapText="1"/>
    </xf>
    <xf numFmtId="5" fontId="4" fillId="0" borderId="1" xfId="1" applyNumberFormat="1" applyFont="1" applyBorder="1" applyAlignment="1">
      <alignment horizontal="center" vertical="top" wrapText="1"/>
    </xf>
    <xf numFmtId="5" fontId="4" fillId="0" borderId="0" xfId="1" applyNumberFormat="1" applyFont="1" applyAlignment="1">
      <alignment horizontal="center" vertical="top"/>
    </xf>
    <xf numFmtId="5" fontId="8" fillId="6" borderId="1" xfId="1" applyNumberFormat="1" applyFont="1" applyFill="1" applyBorder="1" applyAlignment="1">
      <alignment horizontal="center" vertical="top" wrapText="1"/>
    </xf>
    <xf numFmtId="5" fontId="8" fillId="5" borderId="7" xfId="1" applyNumberFormat="1" applyFont="1" applyFill="1" applyBorder="1" applyAlignment="1">
      <alignment horizontal="center" vertical="top" wrapText="1"/>
    </xf>
    <xf numFmtId="5" fontId="8" fillId="5" borderId="8" xfId="1" applyNumberFormat="1" applyFont="1" applyFill="1" applyBorder="1" applyAlignment="1">
      <alignment horizontal="center" vertical="top" wrapText="1"/>
    </xf>
    <xf numFmtId="5" fontId="8" fillId="6" borderId="8" xfId="1" applyNumberFormat="1" applyFont="1" applyFill="1" applyBorder="1" applyAlignment="1">
      <alignment horizontal="center" vertical="top" wrapText="1"/>
    </xf>
    <xf numFmtId="5" fontId="4" fillId="0" borderId="1" xfId="1" applyNumberFormat="1" applyFont="1" applyBorder="1" applyAlignment="1">
      <alignment horizontal="center" vertical="top" shrinkToFit="1"/>
    </xf>
    <xf numFmtId="5" fontId="4" fillId="5" borderId="7" xfId="1" applyNumberFormat="1" applyFont="1" applyFill="1" applyBorder="1" applyAlignment="1">
      <alignment horizontal="center" vertical="top"/>
    </xf>
    <xf numFmtId="5" fontId="4" fillId="2" borderId="0" xfId="1" applyNumberFormat="1" applyFont="1" applyFill="1" applyAlignment="1">
      <alignment horizontal="center" vertical="top"/>
    </xf>
    <xf numFmtId="0" fontId="4" fillId="0" borderId="0" xfId="0" applyFont="1" applyFill="1" applyAlignment="1">
      <alignment horizontal="left" vertical="top"/>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jpe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jpe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absoluteAnchor>
    <xdr:pos x="149352" y="77045436"/>
    <xdr:ext cx="359663" cy="350520"/>
    <xdr:pic>
      <xdr:nvPicPr>
        <xdr:cNvPr id="2" name="image29.png">
          <a:extLst>
            <a:ext uri="{FF2B5EF4-FFF2-40B4-BE49-F238E27FC236}">
              <a16:creationId xmlns:a16="http://schemas.microsoft.com/office/drawing/2014/main" id="{4819F047-8FF2-424F-A568-C0E49422A9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352" y="77045436"/>
          <a:ext cx="359663" cy="350520"/>
        </a:xfrm>
        <a:prstGeom prst="rect">
          <a:avLst/>
        </a:prstGeom>
      </xdr:spPr>
    </xdr:pic>
    <xdr:clientData/>
  </xdr:absoluteAnchor>
  <xdr:absoluteAnchor>
    <xdr:pos x="112776" y="77956791"/>
    <xdr:ext cx="356615" cy="350520"/>
    <xdr:pic>
      <xdr:nvPicPr>
        <xdr:cNvPr id="3" name="image30.png">
          <a:extLst>
            <a:ext uri="{FF2B5EF4-FFF2-40B4-BE49-F238E27FC236}">
              <a16:creationId xmlns:a16="http://schemas.microsoft.com/office/drawing/2014/main" id="{3ED96456-0895-4C90-8FBF-ADEEFA498C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776" y="77956791"/>
          <a:ext cx="356615" cy="350520"/>
        </a:xfrm>
        <a:prstGeom prst="rect">
          <a:avLst/>
        </a:prstGeom>
      </xdr:spPr>
    </xdr:pic>
    <xdr:clientData/>
  </xdr:absoluteAnchor>
  <xdr:absoluteAnchor>
    <xdr:pos x="70103" y="78977870"/>
    <xdr:ext cx="384048" cy="380999"/>
    <xdr:pic>
      <xdr:nvPicPr>
        <xdr:cNvPr id="4" name="image31.png">
          <a:extLst>
            <a:ext uri="{FF2B5EF4-FFF2-40B4-BE49-F238E27FC236}">
              <a16:creationId xmlns:a16="http://schemas.microsoft.com/office/drawing/2014/main" id="{91E3F657-577C-495E-A0F0-4DBCD683090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0103" y="78977870"/>
          <a:ext cx="384048" cy="380999"/>
        </a:xfrm>
        <a:prstGeom prst="rect">
          <a:avLst/>
        </a:prstGeom>
      </xdr:spPr>
    </xdr:pic>
    <xdr:clientData/>
  </xdr:absoluteAnchor>
  <xdr:absoluteAnchor>
    <xdr:pos x="149352" y="98799017"/>
    <xdr:ext cx="384048" cy="381000"/>
    <xdr:pic>
      <xdr:nvPicPr>
        <xdr:cNvPr id="5" name="image36.png">
          <a:extLst>
            <a:ext uri="{FF2B5EF4-FFF2-40B4-BE49-F238E27FC236}">
              <a16:creationId xmlns:a16="http://schemas.microsoft.com/office/drawing/2014/main" id="{3C2ADD5B-7CB8-4162-A59F-C4061E4C73D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9352" y="98799017"/>
          <a:ext cx="384048" cy="381000"/>
        </a:xfrm>
        <a:prstGeom prst="rect">
          <a:avLst/>
        </a:prstGeom>
      </xdr:spPr>
    </xdr:pic>
    <xdr:clientData/>
  </xdr:absoluteAnchor>
  <xdr:absoluteAnchor>
    <xdr:pos x="121920" y="99783521"/>
    <xdr:ext cx="387095" cy="380999"/>
    <xdr:pic>
      <xdr:nvPicPr>
        <xdr:cNvPr id="6" name="image37.png">
          <a:extLst>
            <a:ext uri="{FF2B5EF4-FFF2-40B4-BE49-F238E27FC236}">
              <a16:creationId xmlns:a16="http://schemas.microsoft.com/office/drawing/2014/main" id="{0CCB9387-3A6A-4236-9AA5-A6B7AA94FDC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21920" y="99783521"/>
          <a:ext cx="387095" cy="380999"/>
        </a:xfrm>
        <a:prstGeom prst="rect">
          <a:avLst/>
        </a:prstGeom>
      </xdr:spPr>
    </xdr:pic>
    <xdr:clientData/>
  </xdr:absoluteAnchor>
  <xdr:absoluteAnchor>
    <xdr:pos x="321818" y="113921220"/>
    <xdr:ext cx="298703" cy="292607"/>
    <xdr:pic>
      <xdr:nvPicPr>
        <xdr:cNvPr id="7" name="image43.png">
          <a:extLst>
            <a:ext uri="{FF2B5EF4-FFF2-40B4-BE49-F238E27FC236}">
              <a16:creationId xmlns:a16="http://schemas.microsoft.com/office/drawing/2014/main" id="{FD837C50-8FCB-476D-9924-0BE5193B458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21818" y="113921220"/>
          <a:ext cx="298703" cy="292607"/>
        </a:xfrm>
        <a:prstGeom prst="rect">
          <a:avLst/>
        </a:prstGeom>
      </xdr:spPr>
    </xdr:pic>
    <xdr:clientData/>
  </xdr:absoluteAnchor>
  <xdr:absoluteAnchor>
    <xdr:pos x="306577" y="115082513"/>
    <xdr:ext cx="298703" cy="295655"/>
    <xdr:pic>
      <xdr:nvPicPr>
        <xdr:cNvPr id="8" name="image44.png">
          <a:extLst>
            <a:ext uri="{FF2B5EF4-FFF2-40B4-BE49-F238E27FC236}">
              <a16:creationId xmlns:a16="http://schemas.microsoft.com/office/drawing/2014/main" id="{48D8AC72-8A5C-4437-ACF7-26AB80EF8EA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6577" y="115082513"/>
          <a:ext cx="298703" cy="295655"/>
        </a:xfrm>
        <a:prstGeom prst="rect">
          <a:avLst/>
        </a:prstGeom>
      </xdr:spPr>
    </xdr:pic>
    <xdr:clientData/>
  </xdr:absoluteAnchor>
  <xdr:absoluteAnchor>
    <xdr:pos x="306577" y="117259037"/>
    <xdr:ext cx="298703" cy="295655"/>
    <xdr:pic>
      <xdr:nvPicPr>
        <xdr:cNvPr id="9" name="image45.png">
          <a:extLst>
            <a:ext uri="{FF2B5EF4-FFF2-40B4-BE49-F238E27FC236}">
              <a16:creationId xmlns:a16="http://schemas.microsoft.com/office/drawing/2014/main" id="{F99C6E5F-95C5-41BD-942F-759B17D3031E}"/>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06577" y="117259037"/>
          <a:ext cx="298703" cy="295655"/>
        </a:xfrm>
        <a:prstGeom prst="rect">
          <a:avLst/>
        </a:prstGeom>
      </xdr:spPr>
    </xdr:pic>
    <xdr:clientData/>
  </xdr:absoluteAnchor>
  <xdr:absoluteAnchor>
    <xdr:pos x="324865" y="120520395"/>
    <xdr:ext cx="265176" cy="262128"/>
    <xdr:pic>
      <xdr:nvPicPr>
        <xdr:cNvPr id="10" name="image46.png">
          <a:extLst>
            <a:ext uri="{FF2B5EF4-FFF2-40B4-BE49-F238E27FC236}">
              <a16:creationId xmlns:a16="http://schemas.microsoft.com/office/drawing/2014/main" id="{C4D4F395-DD90-44B8-B175-85E8048991FB}"/>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24865" y="120520395"/>
          <a:ext cx="265176" cy="262128"/>
        </a:xfrm>
        <a:prstGeom prst="rect">
          <a:avLst/>
        </a:prstGeom>
      </xdr:spPr>
    </xdr:pic>
    <xdr:clientData/>
  </xdr:absoluteAnchor>
  <xdr:absoluteAnchor>
    <xdr:pos x="324865" y="121413463"/>
    <xdr:ext cx="265176" cy="262128"/>
    <xdr:pic>
      <xdr:nvPicPr>
        <xdr:cNvPr id="11" name="image47.png">
          <a:extLst>
            <a:ext uri="{FF2B5EF4-FFF2-40B4-BE49-F238E27FC236}">
              <a16:creationId xmlns:a16="http://schemas.microsoft.com/office/drawing/2014/main" id="{ED33FCFD-7C6C-40DE-9B17-5FA10208E582}"/>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24865" y="121413463"/>
          <a:ext cx="265176" cy="262128"/>
        </a:xfrm>
        <a:prstGeom prst="rect">
          <a:avLst/>
        </a:prstGeom>
      </xdr:spPr>
    </xdr:pic>
    <xdr:clientData/>
  </xdr:absoluteAnchor>
  <xdr:absoluteAnchor>
    <xdr:pos x="324865" y="122745437"/>
    <xdr:ext cx="265176" cy="262128"/>
    <xdr:pic>
      <xdr:nvPicPr>
        <xdr:cNvPr id="12" name="image48.png">
          <a:extLst>
            <a:ext uri="{FF2B5EF4-FFF2-40B4-BE49-F238E27FC236}">
              <a16:creationId xmlns:a16="http://schemas.microsoft.com/office/drawing/2014/main" id="{3338DC70-549D-4250-83D4-61575DD78188}"/>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24865" y="122745437"/>
          <a:ext cx="265176" cy="262128"/>
        </a:xfrm>
        <a:prstGeom prst="rect">
          <a:avLst/>
        </a:prstGeom>
      </xdr:spPr>
    </xdr:pic>
    <xdr:clientData/>
  </xdr:absoluteAnchor>
  <xdr:absoluteAnchor>
    <xdr:pos x="334009" y="127859978"/>
    <xdr:ext cx="246888" cy="246887"/>
    <xdr:pic>
      <xdr:nvPicPr>
        <xdr:cNvPr id="13" name="image51.png">
          <a:extLst>
            <a:ext uri="{FF2B5EF4-FFF2-40B4-BE49-F238E27FC236}">
              <a16:creationId xmlns:a16="http://schemas.microsoft.com/office/drawing/2014/main" id="{5F3641B0-6FB6-45B4-8FCE-8EAA9EAA0FF5}"/>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34009" y="127859978"/>
          <a:ext cx="246888" cy="246887"/>
        </a:xfrm>
        <a:prstGeom prst="rect">
          <a:avLst/>
        </a:prstGeom>
      </xdr:spPr>
    </xdr:pic>
    <xdr:clientData/>
  </xdr:absoluteAnchor>
  <xdr:absoluteAnchor>
    <xdr:pos x="318770" y="129542480"/>
    <xdr:ext cx="240792" cy="237744"/>
    <xdr:pic>
      <xdr:nvPicPr>
        <xdr:cNvPr id="14" name="image53.png">
          <a:extLst>
            <a:ext uri="{FF2B5EF4-FFF2-40B4-BE49-F238E27FC236}">
              <a16:creationId xmlns:a16="http://schemas.microsoft.com/office/drawing/2014/main" id="{8A1B7297-59AD-4CDA-B078-5A51B2381933}"/>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18770" y="129542480"/>
          <a:ext cx="240792" cy="237744"/>
        </a:xfrm>
        <a:prstGeom prst="rect">
          <a:avLst/>
        </a:prstGeom>
      </xdr:spPr>
    </xdr:pic>
    <xdr:clientData/>
  </xdr:absoluteAnchor>
  <xdr:absoluteAnchor>
    <xdr:pos x="291338" y="126674314"/>
    <xdr:ext cx="265176" cy="265176"/>
    <xdr:pic>
      <xdr:nvPicPr>
        <xdr:cNvPr id="15" name="image54.png">
          <a:extLst>
            <a:ext uri="{FF2B5EF4-FFF2-40B4-BE49-F238E27FC236}">
              <a16:creationId xmlns:a16="http://schemas.microsoft.com/office/drawing/2014/main" id="{D8D55F7A-2C7F-4EC6-91A4-6800CB7E5B8D}"/>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291338" y="126674314"/>
          <a:ext cx="265176" cy="265176"/>
        </a:xfrm>
        <a:prstGeom prst="rect">
          <a:avLst/>
        </a:prstGeom>
      </xdr:spPr>
    </xdr:pic>
    <xdr:clientData/>
  </xdr:absoluteAnchor>
  <xdr:absoluteAnchor>
    <xdr:pos x="309626" y="127058353"/>
    <xdr:ext cx="243840" cy="237743"/>
    <xdr:pic>
      <xdr:nvPicPr>
        <xdr:cNvPr id="16" name="image55.jpeg">
          <a:extLst>
            <a:ext uri="{FF2B5EF4-FFF2-40B4-BE49-F238E27FC236}">
              <a16:creationId xmlns:a16="http://schemas.microsoft.com/office/drawing/2014/main" id="{6460A21B-A11E-4AD3-8485-6B63531A502B}"/>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309626" y="127058353"/>
          <a:ext cx="243840" cy="237743"/>
        </a:xfrm>
        <a:prstGeom prst="rect">
          <a:avLst/>
        </a:prstGeom>
      </xdr:spPr>
    </xdr:pic>
    <xdr:clientData/>
  </xdr:absoluteAnchor>
  <xdr:absoluteAnchor>
    <xdr:pos x="297434" y="132303713"/>
    <xdr:ext cx="265176" cy="265176"/>
    <xdr:pic>
      <xdr:nvPicPr>
        <xdr:cNvPr id="17" name="image57.png">
          <a:extLst>
            <a:ext uri="{FF2B5EF4-FFF2-40B4-BE49-F238E27FC236}">
              <a16:creationId xmlns:a16="http://schemas.microsoft.com/office/drawing/2014/main" id="{05D40B20-7D49-46DE-A0C9-336F5E5CAFF5}"/>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297434" y="132303713"/>
          <a:ext cx="265176" cy="265176"/>
        </a:xfrm>
        <a:prstGeom prst="rect">
          <a:avLst/>
        </a:prstGeom>
      </xdr:spPr>
    </xdr:pic>
    <xdr:clientData/>
  </xdr:absoluteAnchor>
  <xdr:absoluteAnchor>
    <xdr:pos x="324865" y="133867338"/>
    <xdr:ext cx="265176" cy="262128"/>
    <xdr:pic>
      <xdr:nvPicPr>
        <xdr:cNvPr id="18" name="image58.png">
          <a:extLst>
            <a:ext uri="{FF2B5EF4-FFF2-40B4-BE49-F238E27FC236}">
              <a16:creationId xmlns:a16="http://schemas.microsoft.com/office/drawing/2014/main" id="{B4FDCB2B-9CE2-4F73-8787-3E8955E9A4EA}"/>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324865" y="133867338"/>
          <a:ext cx="265176" cy="262128"/>
        </a:xfrm>
        <a:prstGeom prst="rect">
          <a:avLst/>
        </a:prstGeom>
      </xdr:spPr>
    </xdr:pic>
    <xdr:clientData/>
  </xdr:absoluteAnchor>
  <xdr:absoluteAnchor>
    <xdr:pos x="321818" y="135568121"/>
    <xdr:ext cx="265176" cy="265176"/>
    <xdr:pic>
      <xdr:nvPicPr>
        <xdr:cNvPr id="19" name="image59.png">
          <a:extLst>
            <a:ext uri="{FF2B5EF4-FFF2-40B4-BE49-F238E27FC236}">
              <a16:creationId xmlns:a16="http://schemas.microsoft.com/office/drawing/2014/main" id="{D9F96730-C948-4A3A-8917-2BC9B40784BB}"/>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321818" y="135568121"/>
          <a:ext cx="265176" cy="265176"/>
        </a:xfrm>
        <a:prstGeom prst="rect">
          <a:avLst/>
        </a:prstGeom>
      </xdr:spPr>
    </xdr:pic>
    <xdr:clientData/>
  </xdr:absoluteAnchor>
  <xdr:absoluteAnchor>
    <xdr:pos x="337058" y="136689777"/>
    <xdr:ext cx="252983" cy="246887"/>
    <xdr:pic>
      <xdr:nvPicPr>
        <xdr:cNvPr id="20" name="image62.png">
          <a:extLst>
            <a:ext uri="{FF2B5EF4-FFF2-40B4-BE49-F238E27FC236}">
              <a16:creationId xmlns:a16="http://schemas.microsoft.com/office/drawing/2014/main" id="{2383CDC2-7762-42C4-BD79-AFF2268B5EB7}"/>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337058" y="136689777"/>
          <a:ext cx="252983" cy="246887"/>
        </a:xfrm>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149352" y="77045436"/>
    <xdr:ext cx="359663" cy="350520"/>
    <xdr:pic>
      <xdr:nvPicPr>
        <xdr:cNvPr id="2" name="image29.png">
          <a:extLst>
            <a:ext uri="{FF2B5EF4-FFF2-40B4-BE49-F238E27FC236}">
              <a16:creationId xmlns:a16="http://schemas.microsoft.com/office/drawing/2014/main" id="{C03976DC-EDB5-47D6-A689-B9BF8C1AE2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352" y="77045436"/>
          <a:ext cx="359663" cy="350520"/>
        </a:xfrm>
        <a:prstGeom prst="rect">
          <a:avLst/>
        </a:prstGeom>
      </xdr:spPr>
    </xdr:pic>
    <xdr:clientData/>
  </xdr:absoluteAnchor>
  <xdr:absoluteAnchor>
    <xdr:pos x="112776" y="77956791"/>
    <xdr:ext cx="356615" cy="350520"/>
    <xdr:pic>
      <xdr:nvPicPr>
        <xdr:cNvPr id="3" name="image30.png">
          <a:extLst>
            <a:ext uri="{FF2B5EF4-FFF2-40B4-BE49-F238E27FC236}">
              <a16:creationId xmlns:a16="http://schemas.microsoft.com/office/drawing/2014/main" id="{5977FCC4-ABD2-4D4E-BA31-57BE4E26C52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776" y="77956791"/>
          <a:ext cx="356615" cy="350520"/>
        </a:xfrm>
        <a:prstGeom prst="rect">
          <a:avLst/>
        </a:prstGeom>
      </xdr:spPr>
    </xdr:pic>
    <xdr:clientData/>
  </xdr:absoluteAnchor>
  <xdr:absoluteAnchor>
    <xdr:pos x="70103" y="78977870"/>
    <xdr:ext cx="384048" cy="380999"/>
    <xdr:pic>
      <xdr:nvPicPr>
        <xdr:cNvPr id="4" name="image31.png">
          <a:extLst>
            <a:ext uri="{FF2B5EF4-FFF2-40B4-BE49-F238E27FC236}">
              <a16:creationId xmlns:a16="http://schemas.microsoft.com/office/drawing/2014/main" id="{CE9812E2-A36B-4C69-9026-9CD8FEC2E71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0103" y="78977870"/>
          <a:ext cx="384048" cy="380999"/>
        </a:xfrm>
        <a:prstGeom prst="rect">
          <a:avLst/>
        </a:prstGeom>
      </xdr:spPr>
    </xdr:pic>
    <xdr:clientData/>
  </xdr:absoluteAnchor>
  <xdr:absoluteAnchor>
    <xdr:pos x="149352" y="98799017"/>
    <xdr:ext cx="384048" cy="381000"/>
    <xdr:pic>
      <xdr:nvPicPr>
        <xdr:cNvPr id="5" name="image36.png">
          <a:extLst>
            <a:ext uri="{FF2B5EF4-FFF2-40B4-BE49-F238E27FC236}">
              <a16:creationId xmlns:a16="http://schemas.microsoft.com/office/drawing/2014/main" id="{C2EA71CE-DC0E-4E1B-8D88-C705D777C43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9352" y="98799017"/>
          <a:ext cx="384048" cy="381000"/>
        </a:xfrm>
        <a:prstGeom prst="rect">
          <a:avLst/>
        </a:prstGeom>
      </xdr:spPr>
    </xdr:pic>
    <xdr:clientData/>
  </xdr:absoluteAnchor>
  <xdr:absoluteAnchor>
    <xdr:pos x="121920" y="99783521"/>
    <xdr:ext cx="387095" cy="380999"/>
    <xdr:pic>
      <xdr:nvPicPr>
        <xdr:cNvPr id="6" name="image37.png">
          <a:extLst>
            <a:ext uri="{FF2B5EF4-FFF2-40B4-BE49-F238E27FC236}">
              <a16:creationId xmlns:a16="http://schemas.microsoft.com/office/drawing/2014/main" id="{DEA5E492-52EB-4DDD-B5BB-0B0FDADEBCC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21920" y="99783521"/>
          <a:ext cx="387095" cy="380999"/>
        </a:xfrm>
        <a:prstGeom prst="rect">
          <a:avLst/>
        </a:prstGeom>
      </xdr:spPr>
    </xdr:pic>
    <xdr:clientData/>
  </xdr:absoluteAnchor>
  <xdr:absoluteAnchor>
    <xdr:pos x="321818" y="113921220"/>
    <xdr:ext cx="298703" cy="292607"/>
    <xdr:pic>
      <xdr:nvPicPr>
        <xdr:cNvPr id="7" name="image43.png">
          <a:extLst>
            <a:ext uri="{FF2B5EF4-FFF2-40B4-BE49-F238E27FC236}">
              <a16:creationId xmlns:a16="http://schemas.microsoft.com/office/drawing/2014/main" id="{A293EFF0-B5CB-4113-A101-6ABBAE86267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21818" y="113921220"/>
          <a:ext cx="298703" cy="292607"/>
        </a:xfrm>
        <a:prstGeom prst="rect">
          <a:avLst/>
        </a:prstGeom>
      </xdr:spPr>
    </xdr:pic>
    <xdr:clientData/>
  </xdr:absoluteAnchor>
  <xdr:absoluteAnchor>
    <xdr:pos x="306577" y="115082513"/>
    <xdr:ext cx="298703" cy="295655"/>
    <xdr:pic>
      <xdr:nvPicPr>
        <xdr:cNvPr id="8" name="image44.png">
          <a:extLst>
            <a:ext uri="{FF2B5EF4-FFF2-40B4-BE49-F238E27FC236}">
              <a16:creationId xmlns:a16="http://schemas.microsoft.com/office/drawing/2014/main" id="{26A10BEA-A104-4F55-A8BB-76468FF44F0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6577" y="115082513"/>
          <a:ext cx="298703" cy="295655"/>
        </a:xfrm>
        <a:prstGeom prst="rect">
          <a:avLst/>
        </a:prstGeom>
      </xdr:spPr>
    </xdr:pic>
    <xdr:clientData/>
  </xdr:absoluteAnchor>
  <xdr:absoluteAnchor>
    <xdr:pos x="306577" y="117259037"/>
    <xdr:ext cx="298703" cy="295655"/>
    <xdr:pic>
      <xdr:nvPicPr>
        <xdr:cNvPr id="9" name="image45.png">
          <a:extLst>
            <a:ext uri="{FF2B5EF4-FFF2-40B4-BE49-F238E27FC236}">
              <a16:creationId xmlns:a16="http://schemas.microsoft.com/office/drawing/2014/main" id="{64689CD1-A5E4-4631-996D-D48E46211C3E}"/>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06577" y="117259037"/>
          <a:ext cx="298703" cy="295655"/>
        </a:xfrm>
        <a:prstGeom prst="rect">
          <a:avLst/>
        </a:prstGeom>
      </xdr:spPr>
    </xdr:pic>
    <xdr:clientData/>
  </xdr:absoluteAnchor>
  <xdr:absoluteAnchor>
    <xdr:pos x="324865" y="120520395"/>
    <xdr:ext cx="265176" cy="262128"/>
    <xdr:pic>
      <xdr:nvPicPr>
        <xdr:cNvPr id="10" name="image46.png">
          <a:extLst>
            <a:ext uri="{FF2B5EF4-FFF2-40B4-BE49-F238E27FC236}">
              <a16:creationId xmlns:a16="http://schemas.microsoft.com/office/drawing/2014/main" id="{DE67EB75-B04F-4DC0-BCD7-C5A46822D2C9}"/>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24865" y="120520395"/>
          <a:ext cx="265176" cy="262128"/>
        </a:xfrm>
        <a:prstGeom prst="rect">
          <a:avLst/>
        </a:prstGeom>
      </xdr:spPr>
    </xdr:pic>
    <xdr:clientData/>
  </xdr:absoluteAnchor>
  <xdr:absoluteAnchor>
    <xdr:pos x="324865" y="121413463"/>
    <xdr:ext cx="265176" cy="262128"/>
    <xdr:pic>
      <xdr:nvPicPr>
        <xdr:cNvPr id="11" name="image47.png">
          <a:extLst>
            <a:ext uri="{FF2B5EF4-FFF2-40B4-BE49-F238E27FC236}">
              <a16:creationId xmlns:a16="http://schemas.microsoft.com/office/drawing/2014/main" id="{0E5ADBAE-C5D4-408C-9DC4-B2715CB87F1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24865" y="121413463"/>
          <a:ext cx="265176" cy="262128"/>
        </a:xfrm>
        <a:prstGeom prst="rect">
          <a:avLst/>
        </a:prstGeom>
      </xdr:spPr>
    </xdr:pic>
    <xdr:clientData/>
  </xdr:absoluteAnchor>
  <xdr:absoluteAnchor>
    <xdr:pos x="324865" y="122745437"/>
    <xdr:ext cx="265176" cy="262128"/>
    <xdr:pic>
      <xdr:nvPicPr>
        <xdr:cNvPr id="12" name="image48.png">
          <a:extLst>
            <a:ext uri="{FF2B5EF4-FFF2-40B4-BE49-F238E27FC236}">
              <a16:creationId xmlns:a16="http://schemas.microsoft.com/office/drawing/2014/main" id="{A4B64939-CF08-48D5-95B1-BE34C43891C7}"/>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24865" y="122745437"/>
          <a:ext cx="265176" cy="262128"/>
        </a:xfrm>
        <a:prstGeom prst="rect">
          <a:avLst/>
        </a:prstGeom>
      </xdr:spPr>
    </xdr:pic>
    <xdr:clientData/>
  </xdr:absoluteAnchor>
  <xdr:absoluteAnchor>
    <xdr:pos x="334009" y="127859978"/>
    <xdr:ext cx="246888" cy="246887"/>
    <xdr:pic>
      <xdr:nvPicPr>
        <xdr:cNvPr id="13" name="image51.png">
          <a:extLst>
            <a:ext uri="{FF2B5EF4-FFF2-40B4-BE49-F238E27FC236}">
              <a16:creationId xmlns:a16="http://schemas.microsoft.com/office/drawing/2014/main" id="{0DCAD2D7-6DA3-450A-BB28-8722AE03CEAD}"/>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34009" y="127859978"/>
          <a:ext cx="246888" cy="246887"/>
        </a:xfrm>
        <a:prstGeom prst="rect">
          <a:avLst/>
        </a:prstGeom>
      </xdr:spPr>
    </xdr:pic>
    <xdr:clientData/>
  </xdr:absoluteAnchor>
  <xdr:absoluteAnchor>
    <xdr:pos x="318770" y="129542480"/>
    <xdr:ext cx="240792" cy="237744"/>
    <xdr:pic>
      <xdr:nvPicPr>
        <xdr:cNvPr id="14" name="image53.png">
          <a:extLst>
            <a:ext uri="{FF2B5EF4-FFF2-40B4-BE49-F238E27FC236}">
              <a16:creationId xmlns:a16="http://schemas.microsoft.com/office/drawing/2014/main" id="{0C96DC72-6EA2-49CC-9729-4EAAA23656DC}"/>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18770" y="129542480"/>
          <a:ext cx="240792" cy="237744"/>
        </a:xfrm>
        <a:prstGeom prst="rect">
          <a:avLst/>
        </a:prstGeom>
      </xdr:spPr>
    </xdr:pic>
    <xdr:clientData/>
  </xdr:absoluteAnchor>
  <xdr:absoluteAnchor>
    <xdr:pos x="291338" y="126674314"/>
    <xdr:ext cx="265176" cy="265176"/>
    <xdr:pic>
      <xdr:nvPicPr>
        <xdr:cNvPr id="15" name="image54.png">
          <a:extLst>
            <a:ext uri="{FF2B5EF4-FFF2-40B4-BE49-F238E27FC236}">
              <a16:creationId xmlns:a16="http://schemas.microsoft.com/office/drawing/2014/main" id="{39FDD4B8-7E6F-47F6-99A8-BAA599B62AAD}"/>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291338" y="126674314"/>
          <a:ext cx="265176" cy="265176"/>
        </a:xfrm>
        <a:prstGeom prst="rect">
          <a:avLst/>
        </a:prstGeom>
      </xdr:spPr>
    </xdr:pic>
    <xdr:clientData/>
  </xdr:absoluteAnchor>
  <xdr:absoluteAnchor>
    <xdr:pos x="309626" y="127058353"/>
    <xdr:ext cx="243840" cy="237743"/>
    <xdr:pic>
      <xdr:nvPicPr>
        <xdr:cNvPr id="16" name="image55.jpeg">
          <a:extLst>
            <a:ext uri="{FF2B5EF4-FFF2-40B4-BE49-F238E27FC236}">
              <a16:creationId xmlns:a16="http://schemas.microsoft.com/office/drawing/2014/main" id="{F31F5C5B-B071-4F6A-859A-8B471E4ECCFC}"/>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309626" y="127058353"/>
          <a:ext cx="243840" cy="237743"/>
        </a:xfrm>
        <a:prstGeom prst="rect">
          <a:avLst/>
        </a:prstGeom>
      </xdr:spPr>
    </xdr:pic>
    <xdr:clientData/>
  </xdr:absoluteAnchor>
  <xdr:absoluteAnchor>
    <xdr:pos x="297434" y="132303713"/>
    <xdr:ext cx="265176" cy="265176"/>
    <xdr:pic>
      <xdr:nvPicPr>
        <xdr:cNvPr id="17" name="image57.png">
          <a:extLst>
            <a:ext uri="{FF2B5EF4-FFF2-40B4-BE49-F238E27FC236}">
              <a16:creationId xmlns:a16="http://schemas.microsoft.com/office/drawing/2014/main" id="{A4573E52-74D9-4BB5-A823-785070FA2979}"/>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297434" y="132303713"/>
          <a:ext cx="265176" cy="265176"/>
        </a:xfrm>
        <a:prstGeom prst="rect">
          <a:avLst/>
        </a:prstGeom>
      </xdr:spPr>
    </xdr:pic>
    <xdr:clientData/>
  </xdr:absoluteAnchor>
  <xdr:absoluteAnchor>
    <xdr:pos x="324865" y="133867338"/>
    <xdr:ext cx="265176" cy="262128"/>
    <xdr:pic>
      <xdr:nvPicPr>
        <xdr:cNvPr id="18" name="image58.png">
          <a:extLst>
            <a:ext uri="{FF2B5EF4-FFF2-40B4-BE49-F238E27FC236}">
              <a16:creationId xmlns:a16="http://schemas.microsoft.com/office/drawing/2014/main" id="{584D2CB7-5748-469B-9435-C70EAE129E06}"/>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324865" y="133867338"/>
          <a:ext cx="265176" cy="262128"/>
        </a:xfrm>
        <a:prstGeom prst="rect">
          <a:avLst/>
        </a:prstGeom>
      </xdr:spPr>
    </xdr:pic>
    <xdr:clientData/>
  </xdr:absoluteAnchor>
  <xdr:absoluteAnchor>
    <xdr:pos x="321818" y="135568121"/>
    <xdr:ext cx="265176" cy="265176"/>
    <xdr:pic>
      <xdr:nvPicPr>
        <xdr:cNvPr id="19" name="image59.png">
          <a:extLst>
            <a:ext uri="{FF2B5EF4-FFF2-40B4-BE49-F238E27FC236}">
              <a16:creationId xmlns:a16="http://schemas.microsoft.com/office/drawing/2014/main" id="{A669A0E3-6B6F-429B-A364-8188BA86352E}"/>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321818" y="135568121"/>
          <a:ext cx="265176" cy="265176"/>
        </a:xfrm>
        <a:prstGeom prst="rect">
          <a:avLst/>
        </a:prstGeom>
      </xdr:spPr>
    </xdr:pic>
    <xdr:clientData/>
  </xdr:absoluteAnchor>
  <xdr:absoluteAnchor>
    <xdr:pos x="337058" y="136689777"/>
    <xdr:ext cx="252983" cy="246887"/>
    <xdr:pic>
      <xdr:nvPicPr>
        <xdr:cNvPr id="20" name="image62.png">
          <a:extLst>
            <a:ext uri="{FF2B5EF4-FFF2-40B4-BE49-F238E27FC236}">
              <a16:creationId xmlns:a16="http://schemas.microsoft.com/office/drawing/2014/main" id="{DB604A40-10D3-4174-908F-ED52C0D5DF6B}"/>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337058" y="136689777"/>
          <a:ext cx="252983" cy="246887"/>
        </a:xfrm>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E19D2-3E5C-405F-A850-0AA1EFEB1CC0}">
  <dimension ref="A1:R89"/>
  <sheetViews>
    <sheetView zoomScale="85" zoomScaleNormal="85" workbookViewId="0">
      <pane xSplit="2" ySplit="3" topLeftCell="C4" activePane="bottomRight" state="frozen"/>
      <selection pane="topRight" activeCell="B1" sqref="B1"/>
      <selection pane="bottomLeft" activeCell="A3" sqref="A3"/>
      <selection pane="bottomRight" activeCell="O13" sqref="O13"/>
    </sheetView>
  </sheetViews>
  <sheetFormatPr defaultColWidth="8.77734375" defaultRowHeight="13.8" x14ac:dyDescent="0.25"/>
  <cols>
    <col min="1" max="1" width="3.33203125" style="3" customWidth="1"/>
    <col min="2" max="2" width="31.33203125" style="2" customWidth="1"/>
    <col min="3" max="3" width="28" style="3" customWidth="1"/>
    <col min="4" max="4" width="30" style="3" customWidth="1"/>
    <col min="5" max="5" width="36" style="3" customWidth="1"/>
    <col min="6" max="6" width="15.44140625" style="3" customWidth="1"/>
    <col min="7" max="7" width="11" style="3" customWidth="1"/>
    <col min="8" max="8" width="13.77734375" style="3" customWidth="1"/>
    <col min="9" max="9" width="11" style="3" customWidth="1"/>
    <col min="10" max="10" width="15.44140625" style="3" customWidth="1"/>
    <col min="11" max="11" width="11" style="3" customWidth="1"/>
    <col min="12" max="12" width="15.44140625" style="3" customWidth="1"/>
    <col min="13" max="13" width="11" style="3" customWidth="1"/>
    <col min="14" max="14" width="15.44140625" style="3" customWidth="1"/>
    <col min="15" max="15" width="11" style="3" customWidth="1"/>
    <col min="16" max="16" width="15.44140625" style="3" customWidth="1"/>
    <col min="17" max="18" width="11" style="3" customWidth="1"/>
    <col min="19" max="16384" width="8.77734375" style="3"/>
  </cols>
  <sheetData>
    <row r="1" spans="1:18" ht="21" x14ac:dyDescent="0.25">
      <c r="A1" s="1" t="s">
        <v>0</v>
      </c>
    </row>
    <row r="3" spans="1:18" ht="48.9" customHeight="1" x14ac:dyDescent="0.25">
      <c r="A3" s="4" t="s">
        <v>1</v>
      </c>
      <c r="B3" s="4" t="s">
        <v>2</v>
      </c>
      <c r="C3" s="4" t="s">
        <v>3</v>
      </c>
      <c r="D3" s="4" t="s">
        <v>4</v>
      </c>
      <c r="E3" s="4" t="s">
        <v>5</v>
      </c>
      <c r="F3" s="5" t="s">
        <v>6</v>
      </c>
      <c r="G3" s="6" t="s">
        <v>7</v>
      </c>
      <c r="H3" s="5" t="s">
        <v>8</v>
      </c>
      <c r="I3" s="5" t="s">
        <v>9</v>
      </c>
      <c r="J3" s="5" t="s">
        <v>10</v>
      </c>
      <c r="K3" s="6" t="s">
        <v>11</v>
      </c>
      <c r="L3" s="4" t="s">
        <v>12</v>
      </c>
      <c r="M3" s="6" t="s">
        <v>13</v>
      </c>
      <c r="N3" s="4" t="s">
        <v>14</v>
      </c>
      <c r="O3" s="6" t="s">
        <v>15</v>
      </c>
      <c r="P3" s="4" t="s">
        <v>16</v>
      </c>
      <c r="Q3" s="6" t="s">
        <v>17</v>
      </c>
      <c r="R3" s="7" t="s">
        <v>18</v>
      </c>
    </row>
    <row r="4" spans="1:18" x14ac:dyDescent="0.25">
      <c r="A4" s="8" t="s">
        <v>19</v>
      </c>
      <c r="B4" s="9"/>
      <c r="C4" s="9"/>
      <c r="D4" s="9"/>
      <c r="E4" s="10"/>
      <c r="F4" s="11"/>
      <c r="G4" s="12"/>
      <c r="H4" s="13"/>
      <c r="I4" s="9"/>
      <c r="J4" s="9"/>
      <c r="K4" s="14"/>
      <c r="L4" s="15"/>
      <c r="M4" s="15"/>
      <c r="N4" s="15"/>
      <c r="O4" s="15"/>
      <c r="P4" s="15"/>
      <c r="Q4" s="15"/>
      <c r="R4" s="9"/>
    </row>
    <row r="5" spans="1:18" ht="30" customHeight="1" x14ac:dyDescent="0.25">
      <c r="A5" s="16">
        <v>1</v>
      </c>
      <c r="B5" s="17" t="s">
        <v>20</v>
      </c>
      <c r="C5" s="18" t="s">
        <v>21</v>
      </c>
      <c r="D5" s="19" t="s">
        <v>22</v>
      </c>
      <c r="E5" s="19"/>
      <c r="F5" s="19" t="s">
        <v>23</v>
      </c>
      <c r="G5" s="20"/>
      <c r="H5" s="19"/>
      <c r="I5" s="19"/>
      <c r="J5" s="19" t="s">
        <v>24</v>
      </c>
      <c r="K5" s="21"/>
      <c r="L5" s="19" t="s">
        <v>25</v>
      </c>
      <c r="M5" s="21"/>
      <c r="N5" s="19" t="s">
        <v>25</v>
      </c>
      <c r="O5" s="21"/>
      <c r="P5" s="19" t="s">
        <v>25</v>
      </c>
      <c r="Q5" s="21"/>
      <c r="R5" s="22"/>
    </row>
    <row r="6" spans="1:18" ht="30" customHeight="1" x14ac:dyDescent="0.25">
      <c r="A6" s="16">
        <v>2</v>
      </c>
      <c r="B6" s="17" t="s">
        <v>26</v>
      </c>
      <c r="C6" s="18" t="s">
        <v>27</v>
      </c>
      <c r="D6" s="19" t="s">
        <v>28</v>
      </c>
      <c r="E6" s="19"/>
      <c r="F6" s="18" t="s">
        <v>29</v>
      </c>
      <c r="G6" s="20"/>
      <c r="H6" s="18"/>
      <c r="I6" s="18"/>
      <c r="J6" s="18" t="s">
        <v>30</v>
      </c>
      <c r="K6" s="22"/>
      <c r="L6" s="18" t="s">
        <v>31</v>
      </c>
      <c r="M6" s="22"/>
      <c r="N6" s="18" t="s">
        <v>31</v>
      </c>
      <c r="O6" s="22"/>
      <c r="P6" s="18" t="s">
        <v>31</v>
      </c>
      <c r="Q6" s="22"/>
      <c r="R6" s="22"/>
    </row>
    <row r="7" spans="1:18" ht="30" customHeight="1" x14ac:dyDescent="0.25">
      <c r="A7" s="16">
        <v>3</v>
      </c>
      <c r="B7" s="17" t="s">
        <v>32</v>
      </c>
      <c r="C7" s="18" t="s">
        <v>33</v>
      </c>
      <c r="D7" s="18" t="s">
        <v>34</v>
      </c>
      <c r="E7" s="18"/>
      <c r="F7" s="19" t="s">
        <v>35</v>
      </c>
      <c r="G7" s="20"/>
      <c r="H7" s="19"/>
      <c r="I7" s="19"/>
      <c r="J7" s="18" t="s">
        <v>36</v>
      </c>
      <c r="K7" s="22"/>
      <c r="L7" s="18" t="s">
        <v>37</v>
      </c>
      <c r="M7" s="22"/>
      <c r="N7" s="18" t="s">
        <v>37</v>
      </c>
      <c r="O7" s="22"/>
      <c r="P7" s="18" t="s">
        <v>37</v>
      </c>
      <c r="Q7" s="22"/>
      <c r="R7" s="22"/>
    </row>
    <row r="8" spans="1:18" ht="30" customHeight="1" x14ac:dyDescent="0.25">
      <c r="A8" s="16">
        <v>4</v>
      </c>
      <c r="B8" s="17" t="s">
        <v>38</v>
      </c>
      <c r="C8" s="18" t="s">
        <v>39</v>
      </c>
      <c r="D8" s="19" t="s">
        <v>40</v>
      </c>
      <c r="E8" s="19"/>
      <c r="F8" s="18"/>
      <c r="G8" s="20"/>
      <c r="H8" s="18"/>
      <c r="I8" s="18"/>
      <c r="J8" s="19" t="s">
        <v>41</v>
      </c>
      <c r="K8" s="21"/>
      <c r="L8" s="19" t="s">
        <v>41</v>
      </c>
      <c r="M8" s="21"/>
      <c r="N8" s="19" t="s">
        <v>41</v>
      </c>
      <c r="O8" s="21"/>
      <c r="P8" s="19" t="s">
        <v>41</v>
      </c>
      <c r="Q8" s="21"/>
      <c r="R8" s="22"/>
    </row>
    <row r="9" spans="1:18" ht="30" customHeight="1" x14ac:dyDescent="0.25">
      <c r="A9" s="16">
        <v>5</v>
      </c>
      <c r="B9" s="17" t="s">
        <v>42</v>
      </c>
      <c r="C9" s="19" t="s">
        <v>43</v>
      </c>
      <c r="D9" s="19" t="s">
        <v>44</v>
      </c>
      <c r="E9" s="19"/>
      <c r="F9" s="19" t="s">
        <v>45</v>
      </c>
      <c r="G9" s="20"/>
      <c r="H9" s="19"/>
      <c r="I9" s="19"/>
      <c r="J9" s="19"/>
      <c r="K9" s="21"/>
      <c r="L9" s="19"/>
      <c r="M9" s="21"/>
      <c r="N9" s="19"/>
      <c r="O9" s="21"/>
      <c r="P9" s="19"/>
      <c r="Q9" s="21"/>
      <c r="R9" s="22"/>
    </row>
    <row r="10" spans="1:18" ht="30" customHeight="1" x14ac:dyDescent="0.25">
      <c r="A10" s="16">
        <v>6</v>
      </c>
      <c r="B10" s="17" t="s">
        <v>46</v>
      </c>
      <c r="C10" s="19" t="s">
        <v>47</v>
      </c>
      <c r="D10" s="19" t="s">
        <v>48</v>
      </c>
      <c r="E10" s="19"/>
      <c r="F10" s="19" t="s">
        <v>49</v>
      </c>
      <c r="G10" s="20"/>
      <c r="H10" s="19"/>
      <c r="I10" s="19"/>
      <c r="J10" s="19"/>
      <c r="K10" s="21"/>
      <c r="L10" s="19"/>
      <c r="M10" s="21"/>
      <c r="N10" s="19"/>
      <c r="O10" s="21"/>
      <c r="P10" s="19"/>
      <c r="Q10" s="21"/>
      <c r="R10" s="21"/>
    </row>
    <row r="11" spans="1:18" ht="30" customHeight="1" x14ac:dyDescent="0.25">
      <c r="A11" s="16">
        <v>7</v>
      </c>
      <c r="B11" s="17" t="s">
        <v>50</v>
      </c>
      <c r="C11" s="19" t="s">
        <v>51</v>
      </c>
      <c r="D11" s="19" t="s">
        <v>52</v>
      </c>
      <c r="E11" s="19"/>
      <c r="F11" s="19" t="s">
        <v>53</v>
      </c>
      <c r="G11" s="20"/>
      <c r="H11" s="19"/>
      <c r="I11" s="19"/>
      <c r="J11" s="19"/>
      <c r="K11" s="21"/>
      <c r="L11" s="19"/>
      <c r="M11" s="21"/>
      <c r="N11" s="19"/>
      <c r="O11" s="21"/>
      <c r="P11" s="19"/>
      <c r="Q11" s="21"/>
      <c r="R11" s="21"/>
    </row>
    <row r="12" spans="1:18" ht="30" customHeight="1" x14ac:dyDescent="0.25">
      <c r="A12" s="16">
        <v>8</v>
      </c>
      <c r="B12" s="17" t="s">
        <v>54</v>
      </c>
      <c r="C12" s="19" t="s">
        <v>55</v>
      </c>
      <c r="D12" s="19" t="s">
        <v>56</v>
      </c>
      <c r="E12" s="19"/>
      <c r="F12" s="19" t="s">
        <v>57</v>
      </c>
      <c r="G12" s="20"/>
      <c r="H12" s="19"/>
      <c r="I12" s="19"/>
      <c r="J12" s="19" t="s">
        <v>57</v>
      </c>
      <c r="K12" s="21"/>
      <c r="L12" s="19" t="s">
        <v>57</v>
      </c>
      <c r="M12" s="21"/>
      <c r="N12" s="19" t="s">
        <v>57</v>
      </c>
      <c r="O12" s="21"/>
      <c r="P12" s="19" t="s">
        <v>57</v>
      </c>
      <c r="Q12" s="21"/>
      <c r="R12" s="21"/>
    </row>
    <row r="13" spans="1:18" ht="30" customHeight="1" x14ac:dyDescent="0.25">
      <c r="A13" s="16">
        <v>9</v>
      </c>
      <c r="B13" s="17" t="s">
        <v>58</v>
      </c>
      <c r="C13" s="18" t="s">
        <v>59</v>
      </c>
      <c r="D13" s="18" t="s">
        <v>60</v>
      </c>
      <c r="E13" s="18"/>
      <c r="F13" s="19" t="s">
        <v>57</v>
      </c>
      <c r="G13" s="20"/>
      <c r="H13" s="19"/>
      <c r="I13" s="19"/>
      <c r="J13" s="19" t="s">
        <v>57</v>
      </c>
      <c r="K13" s="21"/>
      <c r="L13" s="19" t="s">
        <v>57</v>
      </c>
      <c r="M13" s="21"/>
      <c r="N13" s="19" t="s">
        <v>57</v>
      </c>
      <c r="O13" s="21"/>
      <c r="P13" s="19" t="s">
        <v>57</v>
      </c>
      <c r="Q13" s="21"/>
      <c r="R13" s="22"/>
    </row>
    <row r="14" spans="1:18" ht="30" customHeight="1" x14ac:dyDescent="0.25">
      <c r="A14" s="16">
        <v>10</v>
      </c>
      <c r="B14" s="17" t="s">
        <v>54</v>
      </c>
      <c r="C14" s="19" t="s">
        <v>43</v>
      </c>
      <c r="D14" s="19" t="s">
        <v>61</v>
      </c>
      <c r="E14" s="19"/>
      <c r="F14" s="19" t="s">
        <v>62</v>
      </c>
      <c r="G14" s="20"/>
      <c r="H14" s="19"/>
      <c r="I14" s="19"/>
      <c r="J14" s="19"/>
      <c r="K14" s="21"/>
      <c r="L14" s="19"/>
      <c r="M14" s="21"/>
      <c r="N14" s="19"/>
      <c r="O14" s="21"/>
      <c r="P14" s="19"/>
      <c r="Q14" s="21"/>
      <c r="R14" s="22"/>
    </row>
    <row r="15" spans="1:18" ht="14.4" thickBot="1" x14ac:dyDescent="0.3">
      <c r="A15" s="23" t="s">
        <v>63</v>
      </c>
      <c r="B15" s="24"/>
      <c r="C15" s="25"/>
      <c r="D15" s="25"/>
      <c r="E15" s="25"/>
      <c r="F15" s="25"/>
      <c r="G15" s="26"/>
      <c r="H15" s="25"/>
      <c r="I15" s="25"/>
      <c r="J15" s="25"/>
      <c r="K15" s="27"/>
      <c r="L15" s="25"/>
      <c r="M15" s="27"/>
      <c r="N15" s="25"/>
      <c r="O15" s="27"/>
      <c r="P15" s="25"/>
      <c r="Q15" s="27"/>
      <c r="R15" s="28"/>
    </row>
    <row r="16" spans="1:18" ht="14.4" thickTop="1" x14ac:dyDescent="0.25">
      <c r="A16" s="29" t="s">
        <v>64</v>
      </c>
      <c r="B16" s="30"/>
      <c r="C16" s="31"/>
      <c r="D16" s="31"/>
      <c r="E16" s="31"/>
      <c r="F16" s="31"/>
      <c r="G16" s="32"/>
      <c r="H16" s="31"/>
      <c r="I16" s="31"/>
      <c r="J16" s="31"/>
      <c r="K16" s="33"/>
      <c r="L16" s="31"/>
      <c r="M16" s="33"/>
      <c r="N16" s="31"/>
      <c r="O16" s="33"/>
      <c r="P16" s="31"/>
      <c r="Q16" s="33"/>
      <c r="R16" s="34"/>
    </row>
    <row r="17" spans="1:18" ht="30" customHeight="1" x14ac:dyDescent="0.25">
      <c r="A17" s="16">
        <v>11</v>
      </c>
      <c r="B17" s="17" t="s">
        <v>65</v>
      </c>
      <c r="C17" s="18" t="s">
        <v>66</v>
      </c>
      <c r="D17" s="19" t="s">
        <v>67</v>
      </c>
      <c r="E17" s="19"/>
      <c r="F17" s="18"/>
      <c r="G17" s="20"/>
      <c r="H17" s="18"/>
      <c r="I17" s="18"/>
      <c r="J17" s="18"/>
      <c r="K17" s="22"/>
      <c r="L17" s="19" t="s">
        <v>68</v>
      </c>
      <c r="M17" s="21"/>
      <c r="N17" s="19" t="s">
        <v>68</v>
      </c>
      <c r="O17" s="21"/>
      <c r="P17" s="18"/>
      <c r="Q17" s="22"/>
      <c r="R17" s="22"/>
    </row>
    <row r="18" spans="1:18" ht="30" customHeight="1" x14ac:dyDescent="0.25">
      <c r="A18" s="16">
        <v>12</v>
      </c>
      <c r="B18" s="17" t="s">
        <v>69</v>
      </c>
      <c r="C18" s="19" t="s">
        <v>70</v>
      </c>
      <c r="D18" s="19" t="s">
        <v>71</v>
      </c>
      <c r="E18" s="19"/>
      <c r="F18" s="19" t="s">
        <v>72</v>
      </c>
      <c r="G18" s="20"/>
      <c r="H18" s="19"/>
      <c r="I18" s="19"/>
      <c r="J18" s="19" t="s">
        <v>72</v>
      </c>
      <c r="K18" s="21"/>
      <c r="L18" s="19" t="s">
        <v>72</v>
      </c>
      <c r="M18" s="21"/>
      <c r="N18" s="19" t="s">
        <v>72</v>
      </c>
      <c r="O18" s="21"/>
      <c r="P18" s="19" t="s">
        <v>72</v>
      </c>
      <c r="Q18" s="21"/>
      <c r="R18" s="22"/>
    </row>
    <row r="19" spans="1:18" ht="30" customHeight="1" x14ac:dyDescent="0.25">
      <c r="A19" s="16">
        <v>13</v>
      </c>
      <c r="B19" s="17" t="s">
        <v>73</v>
      </c>
      <c r="C19" s="19" t="s">
        <v>74</v>
      </c>
      <c r="D19" s="19" t="s">
        <v>75</v>
      </c>
      <c r="E19" s="19"/>
      <c r="F19" s="18"/>
      <c r="G19" s="20"/>
      <c r="H19" s="18"/>
      <c r="I19" s="18"/>
      <c r="J19" s="18"/>
      <c r="K19" s="22"/>
      <c r="L19" s="19" t="s">
        <v>76</v>
      </c>
      <c r="M19" s="21"/>
      <c r="N19" s="19" t="s">
        <v>76</v>
      </c>
      <c r="O19" s="21"/>
      <c r="P19" s="18"/>
      <c r="Q19" s="22"/>
      <c r="R19" s="22"/>
    </row>
    <row r="20" spans="1:18" ht="30" customHeight="1" x14ac:dyDescent="0.25">
      <c r="A20" s="16">
        <v>14</v>
      </c>
      <c r="B20" s="17" t="s">
        <v>77</v>
      </c>
      <c r="C20" s="18" t="s">
        <v>78</v>
      </c>
      <c r="D20" s="19" t="s">
        <v>79</v>
      </c>
      <c r="E20" s="19"/>
      <c r="F20" s="18" t="s">
        <v>80</v>
      </c>
      <c r="G20" s="20"/>
      <c r="H20" s="18"/>
      <c r="I20" s="18"/>
      <c r="J20" s="18" t="s">
        <v>80</v>
      </c>
      <c r="K20" s="22"/>
      <c r="L20" s="18" t="s">
        <v>80</v>
      </c>
      <c r="M20" s="22"/>
      <c r="N20" s="18" t="s">
        <v>80</v>
      </c>
      <c r="O20" s="22"/>
      <c r="P20" s="18" t="s">
        <v>80</v>
      </c>
      <c r="Q20" s="22"/>
      <c r="R20" s="22"/>
    </row>
    <row r="21" spans="1:18" ht="30" customHeight="1" x14ac:dyDescent="0.25">
      <c r="A21" s="16">
        <v>15</v>
      </c>
      <c r="B21" s="17" t="s">
        <v>81</v>
      </c>
      <c r="C21" s="18" t="s">
        <v>82</v>
      </c>
      <c r="D21" s="19" t="s">
        <v>79</v>
      </c>
      <c r="E21" s="19"/>
      <c r="F21" s="18" t="s">
        <v>80</v>
      </c>
      <c r="G21" s="20"/>
      <c r="H21" s="18"/>
      <c r="I21" s="18"/>
      <c r="J21" s="18" t="s">
        <v>80</v>
      </c>
      <c r="K21" s="22"/>
      <c r="L21" s="18" t="s">
        <v>80</v>
      </c>
      <c r="M21" s="22"/>
      <c r="N21" s="18" t="s">
        <v>80</v>
      </c>
      <c r="O21" s="22"/>
      <c r="P21" s="18" t="s">
        <v>80</v>
      </c>
      <c r="Q21" s="22"/>
      <c r="R21" s="22"/>
    </row>
    <row r="22" spans="1:18" ht="30" customHeight="1" x14ac:dyDescent="0.25">
      <c r="A22" s="16">
        <v>16</v>
      </c>
      <c r="B22" s="17" t="s">
        <v>83</v>
      </c>
      <c r="C22" s="19" t="s">
        <v>43</v>
      </c>
      <c r="D22" s="19" t="s">
        <v>84</v>
      </c>
      <c r="E22" s="19"/>
      <c r="F22" s="19" t="s">
        <v>85</v>
      </c>
      <c r="G22" s="20"/>
      <c r="H22" s="19"/>
      <c r="I22" s="19"/>
      <c r="J22" s="19" t="s">
        <v>86</v>
      </c>
      <c r="K22" s="21"/>
      <c r="L22" s="19" t="s">
        <v>87</v>
      </c>
      <c r="M22" s="21"/>
      <c r="N22" s="19" t="s">
        <v>88</v>
      </c>
      <c r="O22" s="21"/>
      <c r="P22" s="19" t="s">
        <v>89</v>
      </c>
      <c r="Q22" s="21"/>
      <c r="R22" s="22"/>
    </row>
    <row r="23" spans="1:18" ht="30" customHeight="1" x14ac:dyDescent="0.25">
      <c r="A23" s="16">
        <v>17</v>
      </c>
      <c r="B23" s="17" t="s">
        <v>90</v>
      </c>
      <c r="C23" s="19" t="s">
        <v>91</v>
      </c>
      <c r="D23" s="19" t="s">
        <v>40</v>
      </c>
      <c r="E23" s="19"/>
      <c r="F23" s="19"/>
      <c r="G23" s="22"/>
      <c r="H23" s="18"/>
      <c r="I23" s="18"/>
      <c r="J23" s="19" t="s">
        <v>57</v>
      </c>
      <c r="K23" s="21"/>
      <c r="L23" s="19" t="s">
        <v>57</v>
      </c>
      <c r="M23" s="21"/>
      <c r="N23" s="18"/>
      <c r="O23" s="22"/>
      <c r="P23" s="18"/>
      <c r="Q23" s="22"/>
      <c r="R23" s="22"/>
    </row>
    <row r="24" spans="1:18" ht="30" customHeight="1" x14ac:dyDescent="0.25">
      <c r="A24" s="16">
        <v>18</v>
      </c>
      <c r="B24" s="17" t="s">
        <v>92</v>
      </c>
      <c r="C24" s="19" t="s">
        <v>93</v>
      </c>
      <c r="D24" s="19" t="s">
        <v>94</v>
      </c>
      <c r="E24" s="19"/>
      <c r="F24" s="19" t="s">
        <v>95</v>
      </c>
      <c r="G24" s="20"/>
      <c r="H24" s="19"/>
      <c r="I24" s="19"/>
      <c r="J24" s="19"/>
      <c r="K24" s="21"/>
      <c r="L24" s="19"/>
      <c r="M24" s="21"/>
      <c r="N24" s="19"/>
      <c r="O24" s="21"/>
      <c r="P24" s="19"/>
      <c r="Q24" s="21"/>
      <c r="R24" s="22"/>
    </row>
    <row r="25" spans="1:18" ht="30" customHeight="1" x14ac:dyDescent="0.25">
      <c r="A25" s="16">
        <v>19</v>
      </c>
      <c r="B25" s="17" t="s">
        <v>96</v>
      </c>
      <c r="C25" s="18" t="s">
        <v>97</v>
      </c>
      <c r="D25" s="19" t="s">
        <v>98</v>
      </c>
      <c r="E25" s="19"/>
      <c r="F25" s="19" t="s">
        <v>99</v>
      </c>
      <c r="G25" s="20"/>
      <c r="H25" s="19"/>
      <c r="I25" s="19"/>
      <c r="J25" s="19"/>
      <c r="K25" s="21"/>
      <c r="L25" s="19"/>
      <c r="M25" s="21"/>
      <c r="N25" s="19"/>
      <c r="O25" s="21"/>
      <c r="P25" s="19"/>
      <c r="Q25" s="21"/>
      <c r="R25" s="22"/>
    </row>
    <row r="26" spans="1:18" ht="30" customHeight="1" x14ac:dyDescent="0.25">
      <c r="A26" s="16">
        <v>20</v>
      </c>
      <c r="B26" s="17" t="s">
        <v>58</v>
      </c>
      <c r="C26" s="18" t="s">
        <v>100</v>
      </c>
      <c r="D26" s="18" t="s">
        <v>101</v>
      </c>
      <c r="E26" s="18"/>
      <c r="F26" s="19" t="s">
        <v>102</v>
      </c>
      <c r="G26" s="20"/>
      <c r="H26" s="19"/>
      <c r="I26" s="19"/>
      <c r="J26" s="19"/>
      <c r="K26" s="21"/>
      <c r="L26" s="19"/>
      <c r="M26" s="21"/>
      <c r="N26" s="19"/>
      <c r="O26" s="21"/>
      <c r="P26" s="19"/>
      <c r="Q26" s="21"/>
      <c r="R26" s="22"/>
    </row>
    <row r="27" spans="1:18" ht="30" customHeight="1" x14ac:dyDescent="0.25">
      <c r="A27" s="16">
        <v>21</v>
      </c>
      <c r="B27" s="17" t="s">
        <v>103</v>
      </c>
      <c r="C27" s="18" t="s">
        <v>104</v>
      </c>
      <c r="D27" s="18" t="s">
        <v>105</v>
      </c>
      <c r="E27" s="18"/>
      <c r="F27" s="19" t="s">
        <v>106</v>
      </c>
      <c r="G27" s="20"/>
      <c r="H27" s="19"/>
      <c r="I27" s="19"/>
      <c r="J27" s="19" t="s">
        <v>106</v>
      </c>
      <c r="K27" s="21"/>
      <c r="L27" s="19" t="s">
        <v>106</v>
      </c>
      <c r="M27" s="21"/>
      <c r="N27" s="19" t="s">
        <v>106</v>
      </c>
      <c r="O27" s="21"/>
      <c r="P27" s="19" t="s">
        <v>106</v>
      </c>
      <c r="Q27" s="21"/>
      <c r="R27" s="22"/>
    </row>
    <row r="28" spans="1:18" ht="30" customHeight="1" x14ac:dyDescent="0.25">
      <c r="A28" s="16">
        <v>22</v>
      </c>
      <c r="B28" s="17" t="s">
        <v>107</v>
      </c>
      <c r="C28" s="19" t="s">
        <v>108</v>
      </c>
      <c r="D28" s="18" t="s">
        <v>109</v>
      </c>
      <c r="E28" s="18"/>
      <c r="F28" s="19" t="s">
        <v>110</v>
      </c>
      <c r="G28" s="20"/>
      <c r="H28" s="19"/>
      <c r="I28" s="19"/>
      <c r="J28" s="19" t="s">
        <v>110</v>
      </c>
      <c r="K28" s="21"/>
      <c r="L28" s="19" t="s">
        <v>110</v>
      </c>
      <c r="M28" s="21"/>
      <c r="N28" s="19" t="s">
        <v>110</v>
      </c>
      <c r="O28" s="21"/>
      <c r="P28" s="19" t="s">
        <v>110</v>
      </c>
      <c r="Q28" s="21"/>
      <c r="R28" s="22"/>
    </row>
    <row r="29" spans="1:18" ht="30" customHeight="1" x14ac:dyDescent="0.25">
      <c r="A29" s="16">
        <v>23</v>
      </c>
      <c r="B29" s="17" t="s">
        <v>111</v>
      </c>
      <c r="C29" s="19" t="s">
        <v>112</v>
      </c>
      <c r="D29" s="19" t="s">
        <v>113</v>
      </c>
      <c r="E29" s="19"/>
      <c r="F29" s="19" t="s">
        <v>114</v>
      </c>
      <c r="G29" s="20"/>
      <c r="H29" s="19"/>
      <c r="I29" s="19"/>
      <c r="J29" s="19" t="s">
        <v>115</v>
      </c>
      <c r="K29" s="21"/>
      <c r="L29" s="19" t="s">
        <v>115</v>
      </c>
      <c r="M29" s="21"/>
      <c r="N29" s="19" t="s">
        <v>115</v>
      </c>
      <c r="O29" s="21"/>
      <c r="P29" s="19" t="s">
        <v>115</v>
      </c>
      <c r="Q29" s="21"/>
      <c r="R29" s="22"/>
    </row>
    <row r="30" spans="1:18" ht="30" customHeight="1" x14ac:dyDescent="0.25">
      <c r="A30" s="16">
        <v>24</v>
      </c>
      <c r="B30" s="17" t="s">
        <v>116</v>
      </c>
      <c r="C30" s="18" t="s">
        <v>104</v>
      </c>
      <c r="D30" s="19" t="s">
        <v>117</v>
      </c>
      <c r="E30" s="19"/>
      <c r="F30" s="19" t="s">
        <v>118</v>
      </c>
      <c r="G30" s="20"/>
      <c r="H30" s="19"/>
      <c r="I30" s="19"/>
      <c r="J30" s="18" t="s">
        <v>119</v>
      </c>
      <c r="K30" s="22"/>
      <c r="L30" s="18" t="s">
        <v>119</v>
      </c>
      <c r="M30" s="22"/>
      <c r="N30" s="18" t="s">
        <v>119</v>
      </c>
      <c r="O30" s="22"/>
      <c r="P30" s="18" t="s">
        <v>119</v>
      </c>
      <c r="Q30" s="22"/>
      <c r="R30" s="22"/>
    </row>
    <row r="31" spans="1:18" ht="30" customHeight="1" x14ac:dyDescent="0.25">
      <c r="A31" s="16">
        <v>25</v>
      </c>
      <c r="B31" s="17" t="s">
        <v>120</v>
      </c>
      <c r="C31" s="19" t="s">
        <v>121</v>
      </c>
      <c r="D31" s="19" t="s">
        <v>122</v>
      </c>
      <c r="E31" s="19"/>
      <c r="F31" s="19" t="s">
        <v>123</v>
      </c>
      <c r="G31" s="20"/>
      <c r="H31" s="19"/>
      <c r="I31" s="19"/>
      <c r="J31" s="19" t="s">
        <v>124</v>
      </c>
      <c r="K31" s="21"/>
      <c r="L31" s="18"/>
      <c r="M31" s="22"/>
      <c r="N31" s="18"/>
      <c r="O31" s="22"/>
      <c r="P31" s="18"/>
      <c r="Q31" s="22"/>
      <c r="R31" s="22"/>
    </row>
    <row r="32" spans="1:18" ht="14.4" thickBot="1" x14ac:dyDescent="0.3">
      <c r="A32" s="23" t="s">
        <v>125</v>
      </c>
      <c r="B32" s="24"/>
      <c r="C32" s="25"/>
      <c r="D32" s="25"/>
      <c r="E32" s="25"/>
      <c r="F32" s="25"/>
      <c r="G32" s="26"/>
      <c r="H32" s="25"/>
      <c r="I32" s="25"/>
      <c r="J32" s="25"/>
      <c r="K32" s="27"/>
      <c r="L32" s="35"/>
      <c r="M32" s="28"/>
      <c r="N32" s="35"/>
      <c r="O32" s="28"/>
      <c r="P32" s="35"/>
      <c r="Q32" s="28"/>
      <c r="R32" s="28"/>
    </row>
    <row r="33" spans="1:18" ht="14.4" thickTop="1" x14ac:dyDescent="0.25">
      <c r="A33" s="36" t="s">
        <v>126</v>
      </c>
      <c r="B33" s="30"/>
      <c r="C33" s="31"/>
      <c r="D33" s="31"/>
      <c r="E33" s="31"/>
      <c r="F33" s="31"/>
      <c r="G33" s="32"/>
      <c r="H33" s="31"/>
      <c r="I33" s="31"/>
      <c r="J33" s="31"/>
      <c r="K33" s="33"/>
      <c r="L33" s="37"/>
      <c r="M33" s="34"/>
      <c r="N33" s="37"/>
      <c r="O33" s="34"/>
      <c r="P33" s="37"/>
      <c r="Q33" s="34"/>
      <c r="R33" s="34"/>
    </row>
    <row r="34" spans="1:18" ht="30" customHeight="1" x14ac:dyDescent="0.25">
      <c r="A34" s="16">
        <v>26</v>
      </c>
      <c r="B34" s="17" t="s">
        <v>127</v>
      </c>
      <c r="C34" s="19" t="s">
        <v>128</v>
      </c>
      <c r="D34" s="19" t="s">
        <v>129</v>
      </c>
      <c r="E34" s="19"/>
      <c r="F34" s="19" t="s">
        <v>130</v>
      </c>
      <c r="G34" s="20"/>
      <c r="H34" s="19"/>
      <c r="I34" s="19"/>
      <c r="J34" s="19" t="s">
        <v>130</v>
      </c>
      <c r="K34" s="21"/>
      <c r="L34" s="19" t="s">
        <v>130</v>
      </c>
      <c r="M34" s="21"/>
      <c r="N34" s="19" t="s">
        <v>130</v>
      </c>
      <c r="O34" s="21"/>
      <c r="P34" s="19" t="s">
        <v>130</v>
      </c>
      <c r="Q34" s="21"/>
      <c r="R34" s="22"/>
    </row>
    <row r="35" spans="1:18" ht="30" customHeight="1" x14ac:dyDescent="0.25">
      <c r="A35" s="16">
        <v>27</v>
      </c>
      <c r="B35" s="17" t="s">
        <v>131</v>
      </c>
      <c r="C35" s="19" t="s">
        <v>132</v>
      </c>
      <c r="D35" s="19" t="s">
        <v>133</v>
      </c>
      <c r="E35" s="19"/>
      <c r="F35" s="18"/>
      <c r="G35" s="20"/>
      <c r="H35" s="18"/>
      <c r="I35" s="18"/>
      <c r="J35" s="18" t="s">
        <v>134</v>
      </c>
      <c r="K35" s="22"/>
      <c r="L35" s="18" t="s">
        <v>135</v>
      </c>
      <c r="M35" s="22"/>
      <c r="N35" s="18"/>
      <c r="O35" s="22"/>
      <c r="P35" s="18" t="s">
        <v>136</v>
      </c>
      <c r="Q35" s="22"/>
      <c r="R35" s="22"/>
    </row>
    <row r="36" spans="1:18" ht="30" customHeight="1" x14ac:dyDescent="0.25">
      <c r="A36" s="16">
        <v>28</v>
      </c>
      <c r="B36" s="38" t="s">
        <v>137</v>
      </c>
      <c r="C36" s="19" t="s">
        <v>138</v>
      </c>
      <c r="D36" s="19" t="s">
        <v>139</v>
      </c>
      <c r="E36" s="19"/>
      <c r="F36" s="19" t="s">
        <v>140</v>
      </c>
      <c r="G36" s="20"/>
      <c r="H36" s="19"/>
      <c r="I36" s="19"/>
      <c r="J36" s="19" t="s">
        <v>140</v>
      </c>
      <c r="K36" s="21"/>
      <c r="L36" s="19" t="s">
        <v>140</v>
      </c>
      <c r="M36" s="21"/>
      <c r="N36" s="19" t="s">
        <v>140</v>
      </c>
      <c r="O36" s="21"/>
      <c r="P36" s="19" t="s">
        <v>140</v>
      </c>
      <c r="Q36" s="21"/>
      <c r="R36" s="22"/>
    </row>
    <row r="37" spans="1:18" ht="30" customHeight="1" x14ac:dyDescent="0.25">
      <c r="A37" s="16">
        <v>29</v>
      </c>
      <c r="B37" s="39" t="s">
        <v>141</v>
      </c>
      <c r="C37" s="19" t="s">
        <v>51</v>
      </c>
      <c r="D37" s="19" t="s">
        <v>142</v>
      </c>
      <c r="E37" s="19"/>
      <c r="F37" s="19" t="s">
        <v>143</v>
      </c>
      <c r="G37" s="20"/>
      <c r="H37" s="19"/>
      <c r="I37" s="19"/>
      <c r="J37" s="19" t="s">
        <v>143</v>
      </c>
      <c r="K37" s="21"/>
      <c r="L37" s="19" t="s">
        <v>143</v>
      </c>
      <c r="M37" s="21"/>
      <c r="N37" s="19" t="s">
        <v>143</v>
      </c>
      <c r="O37" s="21"/>
      <c r="P37" s="19" t="s">
        <v>143</v>
      </c>
      <c r="Q37" s="21"/>
      <c r="R37" s="22"/>
    </row>
    <row r="38" spans="1:18" ht="30" customHeight="1" x14ac:dyDescent="0.25">
      <c r="A38" s="16">
        <v>30</v>
      </c>
      <c r="B38" s="39" t="s">
        <v>144</v>
      </c>
      <c r="C38" s="19" t="s">
        <v>43</v>
      </c>
      <c r="D38" s="19" t="s">
        <v>145</v>
      </c>
      <c r="E38" s="19"/>
      <c r="F38" s="19" t="s">
        <v>146</v>
      </c>
      <c r="G38" s="20"/>
      <c r="H38" s="19"/>
      <c r="I38" s="19"/>
      <c r="J38" s="19"/>
      <c r="K38" s="21"/>
      <c r="L38" s="19"/>
      <c r="M38" s="21"/>
      <c r="N38" s="19" t="s">
        <v>146</v>
      </c>
      <c r="O38" s="21"/>
      <c r="P38" s="19"/>
      <c r="Q38" s="21"/>
      <c r="R38" s="22"/>
    </row>
    <row r="39" spans="1:18" ht="30" customHeight="1" x14ac:dyDescent="0.25">
      <c r="A39" s="16">
        <v>31</v>
      </c>
      <c r="B39" s="17" t="s">
        <v>147</v>
      </c>
      <c r="C39" s="19" t="s">
        <v>148</v>
      </c>
      <c r="D39" s="19" t="s">
        <v>149</v>
      </c>
      <c r="E39" s="19"/>
      <c r="F39" s="19" t="s">
        <v>150</v>
      </c>
      <c r="G39" s="20"/>
      <c r="H39" s="19"/>
      <c r="I39" s="19"/>
      <c r="J39" s="19" t="s">
        <v>150</v>
      </c>
      <c r="K39" s="21"/>
      <c r="L39" s="19" t="s">
        <v>150</v>
      </c>
      <c r="M39" s="21"/>
      <c r="N39" s="19" t="s">
        <v>150</v>
      </c>
      <c r="O39" s="21"/>
      <c r="P39" s="19" t="s">
        <v>150</v>
      </c>
      <c r="Q39" s="21"/>
      <c r="R39" s="22"/>
    </row>
    <row r="40" spans="1:18" ht="30" customHeight="1" x14ac:dyDescent="0.25">
      <c r="A40" s="16">
        <v>32</v>
      </c>
      <c r="B40" s="40" t="s">
        <v>151</v>
      </c>
      <c r="C40" s="19" t="s">
        <v>152</v>
      </c>
      <c r="D40" s="19" t="s">
        <v>152</v>
      </c>
      <c r="E40" s="19"/>
      <c r="F40" s="19" t="s">
        <v>153</v>
      </c>
      <c r="G40" s="20"/>
      <c r="H40" s="19"/>
      <c r="I40" s="19"/>
      <c r="J40" s="19"/>
      <c r="K40" s="21"/>
      <c r="L40" s="19"/>
      <c r="M40" s="21"/>
      <c r="N40" s="19" t="s">
        <v>153</v>
      </c>
      <c r="O40" s="21"/>
      <c r="P40" s="19"/>
      <c r="Q40" s="21"/>
      <c r="R40" s="22"/>
    </row>
    <row r="41" spans="1:18" ht="30" customHeight="1" x14ac:dyDescent="0.25">
      <c r="A41" s="16">
        <v>33</v>
      </c>
      <c r="B41" s="40" t="s">
        <v>154</v>
      </c>
      <c r="C41" s="19" t="s">
        <v>43</v>
      </c>
      <c r="D41" s="19" t="s">
        <v>155</v>
      </c>
      <c r="E41" s="19"/>
      <c r="F41" s="19" t="s">
        <v>156</v>
      </c>
      <c r="G41" s="20"/>
      <c r="H41" s="19"/>
      <c r="I41" s="19"/>
      <c r="J41" s="19" t="s">
        <v>156</v>
      </c>
      <c r="K41" s="21"/>
      <c r="L41" s="19" t="s">
        <v>156</v>
      </c>
      <c r="M41" s="21"/>
      <c r="N41" s="19" t="s">
        <v>156</v>
      </c>
      <c r="O41" s="21"/>
      <c r="P41" s="19" t="s">
        <v>156</v>
      </c>
      <c r="Q41" s="21"/>
      <c r="R41" s="22"/>
    </row>
    <row r="42" spans="1:18" ht="30" customHeight="1" x14ac:dyDescent="0.25">
      <c r="A42" s="16">
        <v>34</v>
      </c>
      <c r="B42" s="40" t="s">
        <v>157</v>
      </c>
      <c r="C42" s="19" t="s">
        <v>158</v>
      </c>
      <c r="D42" s="19" t="s">
        <v>159</v>
      </c>
      <c r="E42" s="19"/>
      <c r="F42" s="19" t="s">
        <v>160</v>
      </c>
      <c r="G42" s="20"/>
      <c r="H42" s="19"/>
      <c r="I42" s="19"/>
      <c r="J42" s="19"/>
      <c r="K42" s="21"/>
      <c r="L42" s="19"/>
      <c r="M42" s="21"/>
      <c r="N42" s="19"/>
      <c r="O42" s="21"/>
      <c r="P42" s="18"/>
      <c r="Q42" s="22"/>
      <c r="R42" s="22"/>
    </row>
    <row r="43" spans="1:18" ht="30" customHeight="1" x14ac:dyDescent="0.25">
      <c r="A43" s="16">
        <v>35</v>
      </c>
      <c r="B43" s="40" t="s">
        <v>161</v>
      </c>
      <c r="C43" s="18" t="s">
        <v>162</v>
      </c>
      <c r="D43" s="18" t="s">
        <v>163</v>
      </c>
      <c r="E43" s="18"/>
      <c r="F43" s="19" t="s">
        <v>164</v>
      </c>
      <c r="G43" s="20"/>
      <c r="H43" s="41"/>
      <c r="I43" s="41"/>
      <c r="J43" s="18" t="s">
        <v>165</v>
      </c>
      <c r="K43" s="22"/>
      <c r="L43" s="18" t="s">
        <v>165</v>
      </c>
      <c r="M43" s="22"/>
      <c r="N43" s="18" t="s">
        <v>165</v>
      </c>
      <c r="O43" s="22"/>
      <c r="P43" s="18" t="s">
        <v>165</v>
      </c>
      <c r="Q43" s="22"/>
      <c r="R43" s="22"/>
    </row>
    <row r="44" spans="1:18" ht="30" customHeight="1" x14ac:dyDescent="0.25">
      <c r="A44" s="16">
        <v>36</v>
      </c>
      <c r="B44" s="40" t="s">
        <v>166</v>
      </c>
      <c r="C44" s="18" t="s">
        <v>167</v>
      </c>
      <c r="D44" s="19" t="s">
        <v>168</v>
      </c>
      <c r="E44" s="19"/>
      <c r="F44" s="19" t="s">
        <v>169</v>
      </c>
      <c r="G44" s="20"/>
      <c r="H44" s="41"/>
      <c r="I44" s="41"/>
      <c r="J44" s="19"/>
      <c r="K44" s="21"/>
      <c r="L44" s="19"/>
      <c r="M44" s="21"/>
      <c r="N44" s="19"/>
      <c r="O44" s="21"/>
      <c r="P44" s="19"/>
      <c r="Q44" s="21"/>
      <c r="R44" s="22"/>
    </row>
    <row r="45" spans="1:18" ht="30" customHeight="1" x14ac:dyDescent="0.25">
      <c r="A45" s="16">
        <v>37</v>
      </c>
      <c r="B45" s="40" t="s">
        <v>170</v>
      </c>
      <c r="C45" s="18" t="s">
        <v>171</v>
      </c>
      <c r="D45" s="19" t="s">
        <v>172</v>
      </c>
      <c r="E45" s="19"/>
      <c r="F45" s="18"/>
      <c r="G45" s="20"/>
      <c r="H45" s="41"/>
      <c r="I45" s="41"/>
      <c r="J45" s="18"/>
      <c r="K45" s="22"/>
      <c r="L45" s="19" t="s">
        <v>173</v>
      </c>
      <c r="M45" s="21"/>
      <c r="N45" s="19" t="s">
        <v>173</v>
      </c>
      <c r="O45" s="21"/>
      <c r="P45" s="19" t="s">
        <v>174</v>
      </c>
      <c r="Q45" s="21"/>
      <c r="R45" s="22"/>
    </row>
    <row r="46" spans="1:18" ht="30" customHeight="1" x14ac:dyDescent="0.25">
      <c r="A46" s="16">
        <v>38</v>
      </c>
      <c r="B46" s="40" t="s">
        <v>175</v>
      </c>
      <c r="C46" s="19" t="s">
        <v>43</v>
      </c>
      <c r="D46" s="19" t="s">
        <v>176</v>
      </c>
      <c r="E46" s="19"/>
      <c r="F46" s="18"/>
      <c r="G46" s="20"/>
      <c r="H46" s="41"/>
      <c r="I46" s="41"/>
      <c r="J46" s="19" t="s">
        <v>177</v>
      </c>
      <c r="K46" s="21"/>
      <c r="L46" s="19" t="s">
        <v>177</v>
      </c>
      <c r="M46" s="21"/>
      <c r="N46" s="18"/>
      <c r="O46" s="22"/>
      <c r="P46" s="18"/>
      <c r="Q46" s="22"/>
      <c r="R46" s="22"/>
    </row>
    <row r="47" spans="1:18" ht="30" customHeight="1" x14ac:dyDescent="0.25">
      <c r="A47" s="16">
        <v>39</v>
      </c>
      <c r="B47" s="40" t="s">
        <v>178</v>
      </c>
      <c r="C47" s="19" t="s">
        <v>179</v>
      </c>
      <c r="D47" s="19" t="s">
        <v>180</v>
      </c>
      <c r="E47" s="19"/>
      <c r="F47" s="19" t="s">
        <v>181</v>
      </c>
      <c r="G47" s="20"/>
      <c r="H47" s="41"/>
      <c r="I47" s="41"/>
      <c r="J47" s="19" t="s">
        <v>181</v>
      </c>
      <c r="K47" s="21"/>
      <c r="L47" s="19" t="s">
        <v>181</v>
      </c>
      <c r="M47" s="21"/>
      <c r="N47" s="19" t="s">
        <v>181</v>
      </c>
      <c r="O47" s="21"/>
      <c r="P47" s="19" t="s">
        <v>181</v>
      </c>
      <c r="Q47" s="21"/>
      <c r="R47" s="22"/>
    </row>
    <row r="48" spans="1:18" ht="30" customHeight="1" x14ac:dyDescent="0.25">
      <c r="A48" s="16">
        <v>40</v>
      </c>
      <c r="B48" s="40" t="s">
        <v>182</v>
      </c>
      <c r="C48" s="18" t="s">
        <v>183</v>
      </c>
      <c r="D48" s="19" t="s">
        <v>184</v>
      </c>
      <c r="E48" s="19"/>
      <c r="F48" s="19" t="s">
        <v>185</v>
      </c>
      <c r="G48" s="20"/>
      <c r="H48" s="41"/>
      <c r="I48" s="41"/>
      <c r="J48" s="19" t="s">
        <v>185</v>
      </c>
      <c r="K48" s="21"/>
      <c r="L48" s="19" t="s">
        <v>185</v>
      </c>
      <c r="M48" s="21"/>
      <c r="N48" s="19" t="s">
        <v>185</v>
      </c>
      <c r="O48" s="21"/>
      <c r="P48" s="19" t="s">
        <v>185</v>
      </c>
      <c r="Q48" s="21"/>
      <c r="R48" s="22"/>
    </row>
    <row r="49" spans="1:18" ht="30" customHeight="1" x14ac:dyDescent="0.25">
      <c r="A49" s="16">
        <v>41</v>
      </c>
      <c r="B49" s="40" t="s">
        <v>186</v>
      </c>
      <c r="C49" s="18" t="s">
        <v>187</v>
      </c>
      <c r="D49" s="19" t="s">
        <v>188</v>
      </c>
      <c r="E49" s="19"/>
      <c r="F49" s="19" t="s">
        <v>189</v>
      </c>
      <c r="G49" s="20"/>
      <c r="H49" s="41"/>
      <c r="I49" s="41"/>
      <c r="J49" s="19" t="s">
        <v>189</v>
      </c>
      <c r="K49" s="21"/>
      <c r="L49" s="19" t="s">
        <v>189</v>
      </c>
      <c r="M49" s="21"/>
      <c r="N49" s="19" t="s">
        <v>189</v>
      </c>
      <c r="O49" s="21"/>
      <c r="P49" s="19" t="s">
        <v>189</v>
      </c>
      <c r="Q49" s="21"/>
      <c r="R49" s="22"/>
    </row>
    <row r="50" spans="1:18" ht="30" customHeight="1" x14ac:dyDescent="0.25">
      <c r="A50" s="16">
        <v>42</v>
      </c>
      <c r="B50" s="40" t="s">
        <v>190</v>
      </c>
      <c r="C50" s="19" t="s">
        <v>191</v>
      </c>
      <c r="D50" s="19" t="s">
        <v>192</v>
      </c>
      <c r="E50" s="19"/>
      <c r="F50" s="19" t="s">
        <v>193</v>
      </c>
      <c r="G50" s="20"/>
      <c r="H50" s="41"/>
      <c r="I50" s="41"/>
      <c r="J50" s="19" t="s">
        <v>193</v>
      </c>
      <c r="K50" s="21"/>
      <c r="L50" s="19" t="s">
        <v>193</v>
      </c>
      <c r="M50" s="21"/>
      <c r="N50" s="19" t="s">
        <v>193</v>
      </c>
      <c r="O50" s="21"/>
      <c r="P50" s="19" t="s">
        <v>193</v>
      </c>
      <c r="Q50" s="21"/>
      <c r="R50" s="22"/>
    </row>
    <row r="51" spans="1:18" ht="30" customHeight="1" x14ac:dyDescent="0.25">
      <c r="A51" s="16">
        <v>43</v>
      </c>
      <c r="B51" s="40" t="s">
        <v>194</v>
      </c>
      <c r="C51" s="19" t="s">
        <v>195</v>
      </c>
      <c r="D51" s="19" t="s">
        <v>196</v>
      </c>
      <c r="E51" s="19"/>
      <c r="F51" s="19" t="s">
        <v>197</v>
      </c>
      <c r="G51" s="20"/>
      <c r="H51" s="41"/>
      <c r="I51" s="41"/>
      <c r="J51" s="19" t="s">
        <v>197</v>
      </c>
      <c r="K51" s="21"/>
      <c r="L51" s="19" t="s">
        <v>197</v>
      </c>
      <c r="M51" s="21"/>
      <c r="N51" s="19" t="s">
        <v>197</v>
      </c>
      <c r="O51" s="21"/>
      <c r="P51" s="19" t="s">
        <v>198</v>
      </c>
      <c r="Q51" s="21"/>
      <c r="R51" s="22"/>
    </row>
    <row r="52" spans="1:18" ht="14.4" thickBot="1" x14ac:dyDescent="0.3">
      <c r="A52" s="23" t="s">
        <v>199</v>
      </c>
      <c r="B52" s="42"/>
      <c r="C52" s="25"/>
      <c r="D52" s="25"/>
      <c r="E52" s="25"/>
      <c r="F52" s="25"/>
      <c r="G52" s="26"/>
      <c r="H52" s="43"/>
      <c r="I52" s="43"/>
      <c r="J52" s="25"/>
      <c r="K52" s="27"/>
      <c r="L52" s="25"/>
      <c r="M52" s="27"/>
      <c r="N52" s="25"/>
      <c r="O52" s="27"/>
      <c r="P52" s="25"/>
      <c r="Q52" s="27"/>
      <c r="R52" s="28"/>
    </row>
    <row r="53" spans="1:18" ht="14.4" thickTop="1" x14ac:dyDescent="0.25">
      <c r="A53" s="36" t="s">
        <v>200</v>
      </c>
      <c r="B53" s="44"/>
      <c r="C53" s="31"/>
      <c r="D53" s="31"/>
      <c r="E53" s="31"/>
      <c r="F53" s="31"/>
      <c r="G53" s="32"/>
      <c r="H53" s="45"/>
      <c r="I53" s="45"/>
      <c r="J53" s="31"/>
      <c r="K53" s="33"/>
      <c r="L53" s="31"/>
      <c r="M53" s="33"/>
      <c r="N53" s="31"/>
      <c r="O53" s="33"/>
      <c r="P53" s="31"/>
      <c r="Q53" s="33"/>
      <c r="R53" s="34"/>
    </row>
    <row r="54" spans="1:18" ht="30" customHeight="1" x14ac:dyDescent="0.25">
      <c r="A54" s="16">
        <v>44</v>
      </c>
      <c r="B54" s="46" t="s">
        <v>201</v>
      </c>
      <c r="C54" s="19" t="s">
        <v>43</v>
      </c>
      <c r="D54" s="18" t="s">
        <v>202</v>
      </c>
      <c r="E54" s="19" t="s">
        <v>203</v>
      </c>
      <c r="F54" s="19"/>
      <c r="G54" s="47">
        <v>50000</v>
      </c>
      <c r="H54" s="48"/>
      <c r="I54" s="48"/>
      <c r="J54" s="48"/>
      <c r="K54" s="47">
        <v>50000</v>
      </c>
      <c r="L54" s="49"/>
      <c r="M54" s="47">
        <v>50000</v>
      </c>
      <c r="N54" s="48"/>
      <c r="O54" s="47">
        <v>50000</v>
      </c>
      <c r="P54" s="48"/>
      <c r="Q54" s="47">
        <v>50000</v>
      </c>
      <c r="R54" s="50">
        <f>SUM(G54,K54,M54,O54,Q54)</f>
        <v>250000</v>
      </c>
    </row>
    <row r="55" spans="1:18" ht="30" customHeight="1" x14ac:dyDescent="0.25">
      <c r="A55" s="16">
        <v>45</v>
      </c>
      <c r="B55" s="46" t="s">
        <v>204</v>
      </c>
      <c r="C55" s="18" t="s">
        <v>205</v>
      </c>
      <c r="D55" s="19" t="s">
        <v>206</v>
      </c>
      <c r="E55" s="19" t="s">
        <v>207</v>
      </c>
      <c r="F55" s="19"/>
      <c r="G55" s="47">
        <v>0</v>
      </c>
      <c r="H55" s="51"/>
      <c r="I55" s="51"/>
      <c r="J55" s="51"/>
      <c r="K55" s="47">
        <v>0</v>
      </c>
      <c r="L55" s="52"/>
      <c r="M55" s="47">
        <v>0</v>
      </c>
      <c r="N55" s="51"/>
      <c r="O55" s="47">
        <v>0</v>
      </c>
      <c r="P55" s="48"/>
      <c r="Q55" s="47">
        <v>100000</v>
      </c>
      <c r="R55" s="50">
        <f t="shared" ref="R55:R76" si="0">SUM(G55,K55,M55,O55,Q55)</f>
        <v>100000</v>
      </c>
    </row>
    <row r="56" spans="1:18" ht="30" customHeight="1" x14ac:dyDescent="0.25">
      <c r="A56" s="16">
        <v>46</v>
      </c>
      <c r="B56" s="46" t="s">
        <v>204</v>
      </c>
      <c r="C56" s="19" t="s">
        <v>43</v>
      </c>
      <c r="D56" s="19" t="s">
        <v>208</v>
      </c>
      <c r="E56" s="19" t="s">
        <v>209</v>
      </c>
      <c r="F56" s="19"/>
      <c r="G56" s="47">
        <v>0</v>
      </c>
      <c r="H56" s="51"/>
      <c r="I56" s="51"/>
      <c r="J56" s="51"/>
      <c r="K56" s="47">
        <v>40000</v>
      </c>
      <c r="L56" s="49"/>
      <c r="M56" s="47">
        <v>40000</v>
      </c>
      <c r="N56" s="48"/>
      <c r="O56" s="47">
        <v>10000</v>
      </c>
      <c r="P56" s="51"/>
      <c r="Q56" s="47">
        <v>0</v>
      </c>
      <c r="R56" s="50">
        <f t="shared" si="0"/>
        <v>90000</v>
      </c>
    </row>
    <row r="57" spans="1:18" ht="30" customHeight="1" x14ac:dyDescent="0.25">
      <c r="A57" s="16">
        <v>47</v>
      </c>
      <c r="B57" s="46" t="s">
        <v>204</v>
      </c>
      <c r="C57" s="19" t="s">
        <v>210</v>
      </c>
      <c r="D57" s="19" t="s">
        <v>211</v>
      </c>
      <c r="E57" s="19" t="s">
        <v>212</v>
      </c>
      <c r="F57" s="19"/>
      <c r="G57" s="47">
        <v>0</v>
      </c>
      <c r="H57" s="51"/>
      <c r="I57" s="51"/>
      <c r="J57" s="51"/>
      <c r="K57" s="47">
        <v>0</v>
      </c>
      <c r="L57" s="52"/>
      <c r="M57" s="47">
        <v>0</v>
      </c>
      <c r="N57" s="51"/>
      <c r="O57" s="47">
        <v>0</v>
      </c>
      <c r="P57" s="48"/>
      <c r="Q57" s="47">
        <v>100000</v>
      </c>
      <c r="R57" s="50">
        <f t="shared" si="0"/>
        <v>100000</v>
      </c>
    </row>
    <row r="58" spans="1:18" ht="30" customHeight="1" x14ac:dyDescent="0.25">
      <c r="A58" s="16">
        <v>48</v>
      </c>
      <c r="B58" s="53" t="s">
        <v>204</v>
      </c>
      <c r="C58" s="18" t="s">
        <v>213</v>
      </c>
      <c r="D58" s="19" t="s">
        <v>214</v>
      </c>
      <c r="E58" s="19" t="s">
        <v>215</v>
      </c>
      <c r="F58" s="19"/>
      <c r="G58" s="47">
        <v>83730</v>
      </c>
      <c r="H58" s="48"/>
      <c r="I58" s="48"/>
      <c r="J58" s="48"/>
      <c r="K58" s="47">
        <v>83730</v>
      </c>
      <c r="L58" s="41"/>
      <c r="M58" s="47">
        <v>83730</v>
      </c>
      <c r="N58" s="41"/>
      <c r="O58" s="47">
        <v>83730</v>
      </c>
      <c r="P58" s="41"/>
      <c r="Q58" s="47">
        <v>83730</v>
      </c>
      <c r="R58" s="50">
        <f t="shared" si="0"/>
        <v>418650</v>
      </c>
    </row>
    <row r="59" spans="1:18" ht="30" customHeight="1" x14ac:dyDescent="0.25">
      <c r="A59" s="16">
        <v>49</v>
      </c>
      <c r="B59" s="53" t="s">
        <v>216</v>
      </c>
      <c r="C59" s="18" t="s">
        <v>217</v>
      </c>
      <c r="D59" s="19" t="s">
        <v>218</v>
      </c>
      <c r="E59" s="19" t="s">
        <v>219</v>
      </c>
      <c r="F59" s="19"/>
      <c r="G59" s="47">
        <v>75000</v>
      </c>
      <c r="H59" s="48"/>
      <c r="I59" s="48"/>
      <c r="J59" s="48"/>
      <c r="K59" s="47">
        <v>75000</v>
      </c>
      <c r="L59" s="49"/>
      <c r="M59" s="47">
        <v>75000</v>
      </c>
      <c r="N59" s="48"/>
      <c r="O59" s="47">
        <v>75000</v>
      </c>
      <c r="P59" s="48"/>
      <c r="Q59" s="47">
        <v>75000</v>
      </c>
      <c r="R59" s="50">
        <f t="shared" si="0"/>
        <v>375000</v>
      </c>
    </row>
    <row r="60" spans="1:18" ht="30" customHeight="1" x14ac:dyDescent="0.25">
      <c r="A60" s="16">
        <v>50</v>
      </c>
      <c r="B60" s="53" t="s">
        <v>220</v>
      </c>
      <c r="C60" s="18" t="s">
        <v>221</v>
      </c>
      <c r="D60" s="19" t="s">
        <v>222</v>
      </c>
      <c r="E60" s="18" t="s">
        <v>223</v>
      </c>
      <c r="F60" s="18"/>
      <c r="G60" s="47">
        <v>57720</v>
      </c>
      <c r="H60" s="48"/>
      <c r="I60" s="48"/>
      <c r="J60" s="48"/>
      <c r="K60" s="47">
        <v>57720</v>
      </c>
      <c r="L60" s="49"/>
      <c r="M60" s="47">
        <v>57720</v>
      </c>
      <c r="N60" s="48"/>
      <c r="O60" s="47">
        <v>57720</v>
      </c>
      <c r="P60" s="48"/>
      <c r="Q60" s="47">
        <v>57720</v>
      </c>
      <c r="R60" s="50">
        <f t="shared" si="0"/>
        <v>288600</v>
      </c>
    </row>
    <row r="61" spans="1:18" ht="30" customHeight="1" x14ac:dyDescent="0.25">
      <c r="A61" s="16">
        <v>51</v>
      </c>
      <c r="B61" s="54" t="s">
        <v>224</v>
      </c>
      <c r="C61" s="19" t="s">
        <v>43</v>
      </c>
      <c r="D61" s="19" t="s">
        <v>225</v>
      </c>
      <c r="E61" s="19" t="s">
        <v>226</v>
      </c>
      <c r="F61" s="19" t="s">
        <v>227</v>
      </c>
      <c r="G61" s="20"/>
      <c r="H61" s="19"/>
      <c r="I61" s="19"/>
      <c r="J61" s="19" t="s">
        <v>227</v>
      </c>
      <c r="K61" s="21"/>
      <c r="L61" s="19" t="s">
        <v>227</v>
      </c>
      <c r="M61" s="21"/>
      <c r="N61" s="19"/>
      <c r="O61" s="21"/>
      <c r="P61" s="19"/>
      <c r="Q61" s="21"/>
      <c r="R61" s="50">
        <f t="shared" si="0"/>
        <v>0</v>
      </c>
    </row>
    <row r="62" spans="1:18" ht="30" customHeight="1" x14ac:dyDescent="0.25">
      <c r="A62" s="16">
        <v>52</v>
      </c>
      <c r="B62" s="53" t="s">
        <v>220</v>
      </c>
      <c r="C62" s="19" t="s">
        <v>228</v>
      </c>
      <c r="D62" s="19" t="s">
        <v>229</v>
      </c>
      <c r="E62" s="19" t="s">
        <v>230</v>
      </c>
      <c r="F62" s="19"/>
      <c r="G62" s="47">
        <v>72000</v>
      </c>
      <c r="H62" s="48"/>
      <c r="I62" s="48"/>
      <c r="J62" s="48"/>
      <c r="K62" s="47">
        <v>72000</v>
      </c>
      <c r="L62" s="49"/>
      <c r="M62" s="47">
        <v>72000</v>
      </c>
      <c r="N62" s="48"/>
      <c r="O62" s="47">
        <v>72000</v>
      </c>
      <c r="P62" s="48"/>
      <c r="Q62" s="47">
        <v>72000</v>
      </c>
      <c r="R62" s="50">
        <f t="shared" si="0"/>
        <v>360000</v>
      </c>
    </row>
    <row r="63" spans="1:18" ht="30" customHeight="1" x14ac:dyDescent="0.25">
      <c r="A63" s="16">
        <v>53</v>
      </c>
      <c r="B63" s="53" t="s">
        <v>220</v>
      </c>
      <c r="C63" s="19" t="s">
        <v>43</v>
      </c>
      <c r="D63" s="19" t="s">
        <v>231</v>
      </c>
      <c r="E63" s="19" t="s">
        <v>232</v>
      </c>
      <c r="F63" s="19"/>
      <c r="G63" s="47">
        <v>26000</v>
      </c>
      <c r="H63" s="48"/>
      <c r="I63" s="48"/>
      <c r="J63" s="48"/>
      <c r="K63" s="47">
        <v>26000</v>
      </c>
      <c r="L63" s="49"/>
      <c r="M63" s="47">
        <v>26000</v>
      </c>
      <c r="N63" s="48"/>
      <c r="O63" s="47">
        <v>26000</v>
      </c>
      <c r="P63" s="48"/>
      <c r="Q63" s="47">
        <v>26000</v>
      </c>
      <c r="R63" s="50">
        <f t="shared" si="0"/>
        <v>130000</v>
      </c>
    </row>
    <row r="64" spans="1:18" ht="30" customHeight="1" x14ac:dyDescent="0.25">
      <c r="A64" s="16">
        <v>54</v>
      </c>
      <c r="B64" s="55" t="s">
        <v>233</v>
      </c>
      <c r="C64" s="18" t="s">
        <v>234</v>
      </c>
      <c r="D64" s="18" t="s">
        <v>235</v>
      </c>
      <c r="E64" s="19" t="s">
        <v>236</v>
      </c>
      <c r="F64" s="19" t="s">
        <v>237</v>
      </c>
      <c r="G64" s="21">
        <v>150000</v>
      </c>
      <c r="H64" s="56"/>
      <c r="I64" s="56"/>
      <c r="J64" s="19" t="s">
        <v>237</v>
      </c>
      <c r="K64" s="21">
        <v>150000</v>
      </c>
      <c r="L64" s="57" t="s">
        <v>238</v>
      </c>
      <c r="M64" s="21">
        <v>120000</v>
      </c>
      <c r="N64" s="19" t="s">
        <v>239</v>
      </c>
      <c r="O64" s="21">
        <v>90000</v>
      </c>
      <c r="P64" s="19" t="s">
        <v>239</v>
      </c>
      <c r="Q64" s="21">
        <v>90000</v>
      </c>
      <c r="R64" s="50">
        <f>SUM(G64,K64,M64,O64,Q64)</f>
        <v>600000</v>
      </c>
    </row>
    <row r="65" spans="1:18" ht="30" customHeight="1" x14ac:dyDescent="0.25">
      <c r="A65" s="16">
        <v>55</v>
      </c>
      <c r="B65" s="46" t="s">
        <v>240</v>
      </c>
      <c r="C65" s="18" t="s">
        <v>241</v>
      </c>
      <c r="D65" s="18" t="s">
        <v>242</v>
      </c>
      <c r="E65" s="18" t="s">
        <v>243</v>
      </c>
      <c r="F65" s="19" t="s">
        <v>237</v>
      </c>
      <c r="G65" s="21">
        <v>150000</v>
      </c>
      <c r="H65" s="56"/>
      <c r="I65" s="56"/>
      <c r="J65" s="19" t="s">
        <v>237</v>
      </c>
      <c r="K65" s="21">
        <v>150000</v>
      </c>
      <c r="L65" s="57" t="s">
        <v>238</v>
      </c>
      <c r="M65" s="21">
        <v>120000</v>
      </c>
      <c r="N65" s="19" t="s">
        <v>239</v>
      </c>
      <c r="O65" s="21">
        <v>90000</v>
      </c>
      <c r="P65" s="19" t="s">
        <v>239</v>
      </c>
      <c r="Q65" s="21">
        <v>90000</v>
      </c>
      <c r="R65" s="50">
        <f t="shared" si="0"/>
        <v>600000</v>
      </c>
    </row>
    <row r="66" spans="1:18" ht="30" customHeight="1" x14ac:dyDescent="0.25">
      <c r="A66" s="16">
        <v>56</v>
      </c>
      <c r="B66" s="55" t="s">
        <v>244</v>
      </c>
      <c r="C66" s="19" t="s">
        <v>245</v>
      </c>
      <c r="D66" s="19" t="s">
        <v>246</v>
      </c>
      <c r="E66" s="18" t="s">
        <v>247</v>
      </c>
      <c r="F66" s="18"/>
      <c r="G66" s="47">
        <v>100000</v>
      </c>
      <c r="H66" s="48"/>
      <c r="I66" s="48"/>
      <c r="J66" s="48"/>
      <c r="K66" s="47">
        <v>200000</v>
      </c>
      <c r="L66" s="49"/>
      <c r="M66" s="47">
        <v>200000</v>
      </c>
      <c r="N66" s="48"/>
      <c r="O66" s="47">
        <v>200000</v>
      </c>
      <c r="P66" s="48"/>
      <c r="Q66" s="47">
        <v>200000</v>
      </c>
      <c r="R66" s="50">
        <f t="shared" si="0"/>
        <v>900000</v>
      </c>
    </row>
    <row r="67" spans="1:18" ht="30" customHeight="1" x14ac:dyDescent="0.25">
      <c r="A67" s="16">
        <v>57</v>
      </c>
      <c r="B67" s="53" t="s">
        <v>248</v>
      </c>
      <c r="C67" s="19" t="s">
        <v>249</v>
      </c>
      <c r="D67" s="18" t="s">
        <v>250</v>
      </c>
      <c r="E67" s="19" t="s">
        <v>251</v>
      </c>
      <c r="F67" s="19"/>
      <c r="G67" s="47">
        <v>50000</v>
      </c>
      <c r="H67" s="48"/>
      <c r="I67" s="48"/>
      <c r="J67" s="48"/>
      <c r="K67" s="47">
        <v>50000</v>
      </c>
      <c r="L67" s="49"/>
      <c r="M67" s="47">
        <v>50000</v>
      </c>
      <c r="N67" s="48"/>
      <c r="O67" s="47">
        <v>50000</v>
      </c>
      <c r="P67" s="48"/>
      <c r="Q67" s="47">
        <v>50000</v>
      </c>
      <c r="R67" s="50">
        <f t="shared" si="0"/>
        <v>250000</v>
      </c>
    </row>
    <row r="68" spans="1:18" ht="30" customHeight="1" x14ac:dyDescent="0.25">
      <c r="A68" s="16">
        <v>58</v>
      </c>
      <c r="B68" s="55" t="s">
        <v>252</v>
      </c>
      <c r="C68" s="19" t="s">
        <v>253</v>
      </c>
      <c r="D68" s="19" t="s">
        <v>254</v>
      </c>
      <c r="E68" s="18" t="s">
        <v>255</v>
      </c>
      <c r="F68" s="18"/>
      <c r="G68" s="47">
        <v>50000</v>
      </c>
      <c r="H68" s="48"/>
      <c r="I68" s="48"/>
      <c r="J68" s="48"/>
      <c r="K68" s="47">
        <v>50000</v>
      </c>
      <c r="L68" s="49"/>
      <c r="M68" s="47">
        <v>50000</v>
      </c>
      <c r="N68" s="48"/>
      <c r="O68" s="47">
        <v>50000</v>
      </c>
      <c r="P68" s="48"/>
      <c r="Q68" s="47">
        <v>50000</v>
      </c>
      <c r="R68" s="50">
        <f t="shared" si="0"/>
        <v>250000</v>
      </c>
    </row>
    <row r="69" spans="1:18" ht="30" customHeight="1" x14ac:dyDescent="0.25">
      <c r="A69" s="16">
        <v>59</v>
      </c>
      <c r="B69" s="54" t="s">
        <v>256</v>
      </c>
      <c r="C69" s="19" t="s">
        <v>43</v>
      </c>
      <c r="D69" s="19" t="s">
        <v>257</v>
      </c>
      <c r="E69" s="18" t="s">
        <v>258</v>
      </c>
      <c r="F69" s="18"/>
      <c r="G69" s="47">
        <v>240000</v>
      </c>
      <c r="H69" s="48"/>
      <c r="I69" s="48"/>
      <c r="J69" s="48"/>
      <c r="K69" s="47">
        <v>200000</v>
      </c>
      <c r="L69" s="57"/>
      <c r="M69" s="47">
        <v>200000</v>
      </c>
      <c r="N69" s="51"/>
      <c r="O69" s="47">
        <v>0</v>
      </c>
      <c r="P69" s="51"/>
      <c r="Q69" s="47">
        <v>0</v>
      </c>
      <c r="R69" s="50">
        <f t="shared" si="0"/>
        <v>640000</v>
      </c>
    </row>
    <row r="70" spans="1:18" ht="30" customHeight="1" x14ac:dyDescent="0.25">
      <c r="A70" s="16">
        <v>60</v>
      </c>
      <c r="B70" s="53" t="s">
        <v>259</v>
      </c>
      <c r="C70" s="18" t="s">
        <v>260</v>
      </c>
      <c r="D70" s="18" t="s">
        <v>261</v>
      </c>
      <c r="E70" s="19" t="s">
        <v>262</v>
      </c>
      <c r="F70" s="19"/>
      <c r="G70" s="47">
        <v>0</v>
      </c>
      <c r="H70" s="51"/>
      <c r="I70" s="51"/>
      <c r="J70" s="51"/>
      <c r="K70" s="47">
        <v>0</v>
      </c>
      <c r="L70" s="49"/>
      <c r="M70" s="47">
        <v>100000</v>
      </c>
      <c r="N70" s="48"/>
      <c r="O70" s="47">
        <v>100000</v>
      </c>
      <c r="P70" s="51"/>
      <c r="Q70" s="47">
        <v>0</v>
      </c>
      <c r="R70" s="50">
        <f t="shared" si="0"/>
        <v>200000</v>
      </c>
    </row>
    <row r="71" spans="1:18" ht="30" customHeight="1" x14ac:dyDescent="0.25">
      <c r="A71" s="16">
        <v>61</v>
      </c>
      <c r="B71" s="46" t="s">
        <v>263</v>
      </c>
      <c r="C71" s="19" t="s">
        <v>264</v>
      </c>
      <c r="D71" s="19" t="s">
        <v>265</v>
      </c>
      <c r="E71" s="18" t="s">
        <v>266</v>
      </c>
      <c r="F71" s="19" t="s">
        <v>267</v>
      </c>
      <c r="G71" s="20"/>
      <c r="H71" s="19"/>
      <c r="I71" s="19"/>
      <c r="J71" s="19" t="s">
        <v>267</v>
      </c>
      <c r="K71" s="20"/>
      <c r="L71" s="19" t="s">
        <v>267</v>
      </c>
      <c r="M71" s="21"/>
      <c r="N71" s="19" t="s">
        <v>267</v>
      </c>
      <c r="O71" s="21"/>
      <c r="P71" s="19" t="s">
        <v>267</v>
      </c>
      <c r="Q71" s="21"/>
      <c r="R71" s="50">
        <f t="shared" si="0"/>
        <v>0</v>
      </c>
    </row>
    <row r="72" spans="1:18" ht="30" customHeight="1" x14ac:dyDescent="0.25">
      <c r="A72" s="16">
        <v>62</v>
      </c>
      <c r="B72" s="53" t="s">
        <v>268</v>
      </c>
      <c r="C72" s="19" t="s">
        <v>269</v>
      </c>
      <c r="D72" s="19" t="s">
        <v>270</v>
      </c>
      <c r="E72" s="19" t="s">
        <v>271</v>
      </c>
      <c r="F72" s="19"/>
      <c r="G72" s="47">
        <v>150000</v>
      </c>
      <c r="H72" s="48"/>
      <c r="I72" s="48"/>
      <c r="J72" s="48"/>
      <c r="K72" s="47">
        <v>150000</v>
      </c>
      <c r="L72" s="49"/>
      <c r="M72" s="47">
        <v>150000</v>
      </c>
      <c r="N72" s="48"/>
      <c r="O72" s="47">
        <v>150000</v>
      </c>
      <c r="P72" s="48"/>
      <c r="Q72" s="47">
        <v>150000</v>
      </c>
      <c r="R72" s="50">
        <f t="shared" si="0"/>
        <v>750000</v>
      </c>
    </row>
    <row r="73" spans="1:18" ht="30" customHeight="1" x14ac:dyDescent="0.25">
      <c r="A73" s="16">
        <v>63</v>
      </c>
      <c r="B73" s="46" t="s">
        <v>268</v>
      </c>
      <c r="C73" s="19" t="s">
        <v>43</v>
      </c>
      <c r="D73" s="19" t="s">
        <v>272</v>
      </c>
      <c r="E73" s="19" t="s">
        <v>273</v>
      </c>
      <c r="F73" s="19" t="s">
        <v>274</v>
      </c>
      <c r="G73" s="20"/>
      <c r="H73" s="19"/>
      <c r="I73" s="19"/>
      <c r="J73" s="19" t="s">
        <v>274</v>
      </c>
      <c r="K73" s="21"/>
      <c r="L73" s="19" t="s">
        <v>274</v>
      </c>
      <c r="M73" s="21"/>
      <c r="N73" s="19" t="s">
        <v>274</v>
      </c>
      <c r="O73" s="21"/>
      <c r="P73" s="19" t="s">
        <v>274</v>
      </c>
      <c r="Q73" s="47">
        <v>0</v>
      </c>
      <c r="R73" s="50">
        <f t="shared" si="0"/>
        <v>0</v>
      </c>
    </row>
    <row r="74" spans="1:18" ht="30" customHeight="1" x14ac:dyDescent="0.25">
      <c r="A74" s="16">
        <v>64</v>
      </c>
      <c r="B74" s="55" t="s">
        <v>275</v>
      </c>
      <c r="C74" s="19" t="s">
        <v>276</v>
      </c>
      <c r="D74" s="19" t="s">
        <v>277</v>
      </c>
      <c r="E74" s="18" t="s">
        <v>278</v>
      </c>
      <c r="F74" s="18"/>
      <c r="G74" s="47">
        <v>10000</v>
      </c>
      <c r="H74" s="48"/>
      <c r="I74" s="48"/>
      <c r="J74" s="48"/>
      <c r="K74" s="47">
        <v>10000</v>
      </c>
      <c r="L74" s="49"/>
      <c r="M74" s="47">
        <v>10000</v>
      </c>
      <c r="N74" s="48"/>
      <c r="O74" s="47">
        <v>10000</v>
      </c>
      <c r="P74" s="48"/>
      <c r="Q74" s="47">
        <v>10000</v>
      </c>
      <c r="R74" s="50">
        <f t="shared" si="0"/>
        <v>50000</v>
      </c>
    </row>
    <row r="75" spans="1:18" ht="30" customHeight="1" x14ac:dyDescent="0.25">
      <c r="A75" s="16">
        <v>65</v>
      </c>
      <c r="B75" s="55" t="s">
        <v>279</v>
      </c>
      <c r="C75" s="19" t="s">
        <v>280</v>
      </c>
      <c r="D75" s="19" t="s">
        <v>281</v>
      </c>
      <c r="E75" s="19" t="s">
        <v>282</v>
      </c>
      <c r="F75" s="19"/>
      <c r="G75" s="47">
        <v>20000</v>
      </c>
      <c r="H75" s="48"/>
      <c r="I75" s="48"/>
      <c r="J75" s="48"/>
      <c r="K75" s="47">
        <v>50000</v>
      </c>
      <c r="L75" s="49"/>
      <c r="M75" s="47">
        <v>50000</v>
      </c>
      <c r="N75" s="51"/>
      <c r="O75" s="47">
        <v>0</v>
      </c>
      <c r="P75" s="51"/>
      <c r="Q75" s="47">
        <v>0</v>
      </c>
      <c r="R75" s="50">
        <f t="shared" si="0"/>
        <v>120000</v>
      </c>
    </row>
    <row r="76" spans="1:18" ht="30" customHeight="1" x14ac:dyDescent="0.25">
      <c r="A76" s="16">
        <v>66</v>
      </c>
      <c r="B76" s="46" t="s">
        <v>283</v>
      </c>
      <c r="C76" s="19" t="s">
        <v>284</v>
      </c>
      <c r="D76" s="18" t="s">
        <v>285</v>
      </c>
      <c r="E76" s="19" t="s">
        <v>286</v>
      </c>
      <c r="F76" s="19"/>
      <c r="G76" s="47">
        <v>12000</v>
      </c>
      <c r="H76" s="48"/>
      <c r="I76" s="48"/>
      <c r="J76" s="48"/>
      <c r="K76" s="47">
        <v>12000</v>
      </c>
      <c r="L76" s="49"/>
      <c r="M76" s="47">
        <v>12000</v>
      </c>
      <c r="N76" s="48"/>
      <c r="O76" s="47">
        <v>12000</v>
      </c>
      <c r="P76" s="48"/>
      <c r="Q76" s="47">
        <v>12000</v>
      </c>
      <c r="R76" s="50">
        <f t="shared" si="0"/>
        <v>60000</v>
      </c>
    </row>
    <row r="77" spans="1:18" ht="14.4" thickBot="1" x14ac:dyDescent="0.3">
      <c r="A77" s="23" t="s">
        <v>287</v>
      </c>
      <c r="B77" s="58"/>
      <c r="C77" s="43"/>
      <c r="D77" s="43"/>
      <c r="E77" s="43"/>
      <c r="F77" s="43"/>
      <c r="G77" s="59"/>
      <c r="H77" s="43"/>
      <c r="I77" s="43"/>
      <c r="J77" s="43"/>
      <c r="K77" s="59"/>
      <c r="L77" s="43"/>
      <c r="M77" s="59"/>
      <c r="N77" s="43"/>
      <c r="O77" s="59"/>
      <c r="P77" s="43"/>
      <c r="Q77" s="59"/>
      <c r="R77" s="59"/>
    </row>
    <row r="78" spans="1:18" ht="15" thickTop="1" x14ac:dyDescent="0.25">
      <c r="A78" s="60" t="s">
        <v>288</v>
      </c>
      <c r="B78" s="61"/>
      <c r="C78" s="62"/>
      <c r="D78" s="62"/>
      <c r="E78" s="62"/>
      <c r="F78" s="62"/>
      <c r="G78" s="63"/>
      <c r="H78" s="62"/>
      <c r="I78" s="62"/>
      <c r="J78" s="62"/>
      <c r="K78" s="63"/>
      <c r="L78" s="62"/>
      <c r="M78" s="63"/>
      <c r="N78" s="62"/>
      <c r="O78" s="63"/>
      <c r="P78" s="62"/>
      <c r="Q78" s="63"/>
      <c r="R78" s="63"/>
    </row>
    <row r="80" spans="1:18" x14ac:dyDescent="0.25">
      <c r="B80" s="64" t="s">
        <v>289</v>
      </c>
    </row>
    <row r="81" spans="2:2" x14ac:dyDescent="0.25">
      <c r="B81" s="3" t="s">
        <v>290</v>
      </c>
    </row>
    <row r="82" spans="2:2" x14ac:dyDescent="0.25">
      <c r="B82" s="3" t="s">
        <v>291</v>
      </c>
    </row>
    <row r="83" spans="2:2" x14ac:dyDescent="0.25">
      <c r="B83" s="3" t="s">
        <v>292</v>
      </c>
    </row>
    <row r="84" spans="2:2" x14ac:dyDescent="0.25">
      <c r="B84" s="3" t="s">
        <v>293</v>
      </c>
    </row>
    <row r="85" spans="2:2" x14ac:dyDescent="0.25">
      <c r="B85" s="3" t="s">
        <v>294</v>
      </c>
    </row>
    <row r="86" spans="2:2" x14ac:dyDescent="0.25">
      <c r="B86" s="3" t="s">
        <v>295</v>
      </c>
    </row>
    <row r="87" spans="2:2" x14ac:dyDescent="0.25">
      <c r="B87" s="3" t="s">
        <v>296</v>
      </c>
    </row>
    <row r="88" spans="2:2" x14ac:dyDescent="0.25">
      <c r="B88" s="3" t="s">
        <v>297</v>
      </c>
    </row>
    <row r="89" spans="2:2" x14ac:dyDescent="0.25">
      <c r="B89" s="3" t="s">
        <v>298</v>
      </c>
    </row>
  </sheetData>
  <hyperlinks>
    <hyperlink ref="C5" location="'Table 1'!Z2" display="bookmark21" xr:uid="{F47F6BC2-72F8-4433-BFE5-240D63801EC5}"/>
    <hyperlink ref="C6" location="'Table 1'!W2" display="bookmark16" xr:uid="{A39FE61B-6478-49E1-AC65-95194706BCFC}"/>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F2C0F-8943-4D9D-B1DE-7907C4AF79B5}">
  <dimension ref="A1:CM99"/>
  <sheetViews>
    <sheetView tabSelected="1" zoomScale="85" zoomScaleNormal="85" workbookViewId="0">
      <pane xSplit="2" ySplit="4" topLeftCell="C5" activePane="bottomRight" state="frozen"/>
      <selection pane="topRight" activeCell="B1" sqref="B1"/>
      <selection pane="bottomLeft" activeCell="A3" sqref="A3"/>
      <selection pane="bottomRight" activeCell="C2" sqref="C2:D2"/>
    </sheetView>
  </sheetViews>
  <sheetFormatPr defaultColWidth="8.77734375" defaultRowHeight="13.8" x14ac:dyDescent="0.25"/>
  <cols>
    <col min="1" max="1" width="3.33203125" style="3" customWidth="1"/>
    <col min="2" max="2" width="31.33203125" style="2" customWidth="1"/>
    <col min="3" max="3" width="30.109375" style="3" customWidth="1"/>
    <col min="4" max="4" width="30" style="3" customWidth="1"/>
    <col min="5" max="5" width="36" style="3" customWidth="1"/>
    <col min="6" max="6" width="15.44140625" style="3" hidden="1" customWidth="1"/>
    <col min="7" max="7" width="11" style="3" hidden="1" customWidth="1"/>
    <col min="8" max="8" width="13.77734375" style="3" hidden="1" customWidth="1"/>
    <col min="9" max="9" width="11" style="3" hidden="1" customWidth="1"/>
    <col min="10" max="10" width="15.44140625" style="3" hidden="1" customWidth="1"/>
    <col min="11" max="11" width="15.44140625" style="3" customWidth="1"/>
    <col min="12" max="12" width="15.44140625" style="117" customWidth="1"/>
    <col min="13" max="13" width="37" style="97" customWidth="1"/>
    <col min="14" max="14" width="15.44140625" style="3" hidden="1" customWidth="1"/>
    <col min="15" max="15" width="11" style="3" hidden="1" customWidth="1"/>
    <col min="16" max="16" width="15.44140625" style="3" hidden="1" customWidth="1"/>
    <col min="17" max="17" width="11" style="3" hidden="1" customWidth="1"/>
    <col min="18" max="18" width="15.44140625" style="3" hidden="1" customWidth="1"/>
    <col min="19" max="20" width="11" style="3" hidden="1" customWidth="1"/>
    <col min="21" max="21" width="0" hidden="1" customWidth="1"/>
    <col min="22" max="91" width="8.77734375" style="125"/>
    <col min="92" max="16384" width="8.77734375" style="3"/>
  </cols>
  <sheetData>
    <row r="1" spans="1:91" ht="21" x14ac:dyDescent="0.25">
      <c r="A1" s="1" t="s">
        <v>351</v>
      </c>
    </row>
    <row r="2" spans="1:91" ht="111" customHeight="1" x14ac:dyDescent="0.25">
      <c r="A2" s="1"/>
      <c r="B2" s="112" t="s">
        <v>352</v>
      </c>
      <c r="C2" s="114" t="s">
        <v>357</v>
      </c>
      <c r="D2" s="114"/>
    </row>
    <row r="4" spans="1:91" ht="48.9" customHeight="1" x14ac:dyDescent="0.25">
      <c r="A4" s="4" t="s">
        <v>1</v>
      </c>
      <c r="B4" s="4" t="s">
        <v>2</v>
      </c>
      <c r="C4" s="4" t="s">
        <v>3</v>
      </c>
      <c r="D4" s="4" t="s">
        <v>4</v>
      </c>
      <c r="E4" s="4" t="s">
        <v>5</v>
      </c>
      <c r="F4" s="5" t="s">
        <v>6</v>
      </c>
      <c r="G4" s="6" t="s">
        <v>7</v>
      </c>
      <c r="H4" s="5" t="s">
        <v>8</v>
      </c>
      <c r="I4" s="5" t="s">
        <v>9</v>
      </c>
      <c r="J4" s="5" t="s">
        <v>10</v>
      </c>
      <c r="K4" s="5" t="s">
        <v>299</v>
      </c>
      <c r="L4" s="65" t="s">
        <v>323</v>
      </c>
      <c r="M4" s="65" t="s">
        <v>345</v>
      </c>
      <c r="N4" s="4" t="s">
        <v>12</v>
      </c>
      <c r="O4" s="6" t="s">
        <v>13</v>
      </c>
      <c r="P4" s="4" t="s">
        <v>14</v>
      </c>
      <c r="Q4" s="6" t="s">
        <v>15</v>
      </c>
      <c r="R4" s="4" t="s">
        <v>16</v>
      </c>
      <c r="S4" s="6" t="s">
        <v>17</v>
      </c>
      <c r="T4" s="88" t="s">
        <v>18</v>
      </c>
    </row>
    <row r="5" spans="1:91" ht="13.2" customHeight="1" x14ac:dyDescent="0.25">
      <c r="A5" s="8" t="s">
        <v>19</v>
      </c>
      <c r="B5" s="9"/>
      <c r="C5" s="9"/>
      <c r="D5" s="9"/>
      <c r="E5" s="10"/>
      <c r="F5" s="11"/>
      <c r="G5" s="12"/>
      <c r="H5" s="13"/>
      <c r="I5" s="9"/>
      <c r="J5" s="9"/>
      <c r="K5" s="10"/>
      <c r="L5" s="66"/>
      <c r="M5" s="66"/>
      <c r="N5" s="15"/>
      <c r="O5" s="15"/>
      <c r="P5" s="15"/>
      <c r="Q5" s="15"/>
      <c r="R5" s="15"/>
      <c r="S5" s="15"/>
      <c r="T5" s="10"/>
    </row>
    <row r="6" spans="1:91" s="75" customFormat="1" ht="24.6" customHeight="1" x14ac:dyDescent="0.25">
      <c r="A6" s="76"/>
      <c r="B6" s="106" t="s">
        <v>320</v>
      </c>
      <c r="C6" s="107"/>
      <c r="D6" s="107"/>
      <c r="E6" s="108"/>
      <c r="F6" s="77"/>
      <c r="G6" s="77"/>
      <c r="H6" s="77"/>
      <c r="I6" s="77"/>
      <c r="J6" s="77"/>
      <c r="K6" s="78"/>
      <c r="L6" s="79">
        <v>125000</v>
      </c>
      <c r="M6" s="98" t="s">
        <v>330</v>
      </c>
      <c r="N6" s="80"/>
      <c r="O6" s="80"/>
      <c r="P6" s="80"/>
      <c r="Q6" s="80"/>
      <c r="R6" s="80"/>
      <c r="S6" s="80"/>
      <c r="T6" s="78"/>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125"/>
      <c r="BF6" s="125"/>
      <c r="BG6" s="125"/>
      <c r="BH6" s="125"/>
      <c r="BI6" s="125"/>
      <c r="BJ6" s="125"/>
      <c r="BK6" s="125"/>
      <c r="BL6" s="125"/>
      <c r="BM6" s="125"/>
      <c r="BN6" s="125"/>
      <c r="BO6" s="125"/>
      <c r="BP6" s="125"/>
      <c r="BQ6" s="125"/>
      <c r="BR6" s="125"/>
      <c r="BS6" s="125"/>
      <c r="BT6" s="125"/>
      <c r="BU6" s="125"/>
      <c r="BV6" s="125"/>
      <c r="BW6" s="125"/>
      <c r="BX6" s="125"/>
      <c r="BY6" s="125"/>
      <c r="BZ6" s="125"/>
      <c r="CA6" s="125"/>
      <c r="CB6" s="125"/>
      <c r="CC6" s="125"/>
      <c r="CD6" s="125"/>
      <c r="CE6" s="125"/>
      <c r="CF6" s="125"/>
      <c r="CG6" s="125"/>
      <c r="CH6" s="125"/>
      <c r="CI6" s="125"/>
      <c r="CJ6" s="125"/>
      <c r="CK6" s="125"/>
      <c r="CL6" s="125"/>
      <c r="CM6" s="125"/>
    </row>
    <row r="7" spans="1:91" s="75" customFormat="1" ht="22.8" customHeight="1" x14ac:dyDescent="0.25">
      <c r="A7" s="76"/>
      <c r="B7" s="106" t="s">
        <v>321</v>
      </c>
      <c r="C7" s="107"/>
      <c r="D7" s="107"/>
      <c r="E7" s="108"/>
      <c r="F7" s="77"/>
      <c r="G7" s="77"/>
      <c r="H7" s="77"/>
      <c r="I7" s="77"/>
      <c r="J7" s="77"/>
      <c r="K7" s="78"/>
      <c r="L7" s="79">
        <v>470000</v>
      </c>
      <c r="M7" s="98" t="s">
        <v>331</v>
      </c>
      <c r="N7" s="80"/>
      <c r="O7" s="80"/>
      <c r="P7" s="80"/>
      <c r="Q7" s="80"/>
      <c r="R7" s="80"/>
      <c r="S7" s="80"/>
      <c r="T7" s="78"/>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5"/>
    </row>
    <row r="8" spans="1:91" s="75" customFormat="1" ht="27" customHeight="1" x14ac:dyDescent="0.25">
      <c r="A8" s="76"/>
      <c r="B8" s="106" t="s">
        <v>322</v>
      </c>
      <c r="C8" s="107"/>
      <c r="D8" s="107"/>
      <c r="E8" s="108"/>
      <c r="F8" s="77"/>
      <c r="G8" s="77"/>
      <c r="H8" s="77"/>
      <c r="I8" s="77"/>
      <c r="J8" s="77"/>
      <c r="K8" s="78"/>
      <c r="L8" s="79">
        <v>273900</v>
      </c>
      <c r="M8" s="98" t="s">
        <v>338</v>
      </c>
      <c r="N8" s="80"/>
      <c r="O8" s="80"/>
      <c r="P8" s="80"/>
      <c r="Q8" s="80"/>
      <c r="R8" s="80"/>
      <c r="S8" s="80"/>
      <c r="T8" s="78"/>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5"/>
    </row>
    <row r="9" spans="1:91" ht="147" customHeight="1" x14ac:dyDescent="0.25">
      <c r="A9" s="16">
        <v>1</v>
      </c>
      <c r="B9" s="17" t="s">
        <v>20</v>
      </c>
      <c r="C9" s="18" t="s">
        <v>21</v>
      </c>
      <c r="D9" s="19" t="s">
        <v>22</v>
      </c>
      <c r="E9" s="19"/>
      <c r="F9" s="19" t="s">
        <v>23</v>
      </c>
      <c r="G9" s="20"/>
      <c r="H9" s="19"/>
      <c r="I9" s="19"/>
      <c r="J9" s="19" t="s">
        <v>24</v>
      </c>
      <c r="K9" s="19" t="s">
        <v>300</v>
      </c>
      <c r="L9" s="115"/>
      <c r="M9" s="97" t="s">
        <v>332</v>
      </c>
      <c r="N9" s="19" t="s">
        <v>25</v>
      </c>
      <c r="O9" s="21"/>
      <c r="P9" s="19" t="s">
        <v>25</v>
      </c>
      <c r="Q9" s="21"/>
      <c r="R9" s="19" t="s">
        <v>25</v>
      </c>
      <c r="S9" s="21"/>
      <c r="T9" s="89"/>
    </row>
    <row r="10" spans="1:91" ht="193.2" x14ac:dyDescent="0.25">
      <c r="A10" s="16">
        <v>2</v>
      </c>
      <c r="B10" s="17" t="s">
        <v>26</v>
      </c>
      <c r="C10" s="18" t="s">
        <v>27</v>
      </c>
      <c r="D10" s="19" t="s">
        <v>28</v>
      </c>
      <c r="E10" s="19"/>
      <c r="F10" s="18" t="s">
        <v>29</v>
      </c>
      <c r="G10" s="20"/>
      <c r="H10" s="18"/>
      <c r="I10" s="18"/>
      <c r="J10" s="18" t="s">
        <v>30</v>
      </c>
      <c r="K10" s="18" t="s">
        <v>301</v>
      </c>
      <c r="L10" s="116"/>
      <c r="M10" s="97" t="s">
        <v>333</v>
      </c>
      <c r="N10" s="18" t="s">
        <v>31</v>
      </c>
      <c r="O10" s="22"/>
      <c r="P10" s="18" t="s">
        <v>31</v>
      </c>
      <c r="Q10" s="22"/>
      <c r="R10" s="18" t="s">
        <v>31</v>
      </c>
      <c r="S10" s="22"/>
      <c r="T10" s="89"/>
    </row>
    <row r="11" spans="1:91" ht="96.6" x14ac:dyDescent="0.25">
      <c r="A11" s="16">
        <v>3</v>
      </c>
      <c r="B11" s="17" t="s">
        <v>32</v>
      </c>
      <c r="C11" s="18" t="s">
        <v>33</v>
      </c>
      <c r="D11" s="18" t="s">
        <v>34</v>
      </c>
      <c r="E11" s="18"/>
      <c r="F11" s="19" t="s">
        <v>35</v>
      </c>
      <c r="G11" s="20"/>
      <c r="H11" s="19"/>
      <c r="I11" s="19"/>
      <c r="J11" s="18" t="s">
        <v>36</v>
      </c>
      <c r="K11" s="18" t="s">
        <v>302</v>
      </c>
      <c r="L11" s="116"/>
      <c r="M11" s="97" t="s">
        <v>333</v>
      </c>
      <c r="N11" s="18" t="s">
        <v>37</v>
      </c>
      <c r="O11" s="22"/>
      <c r="P11" s="18" t="s">
        <v>37</v>
      </c>
      <c r="Q11" s="22"/>
      <c r="R11" s="18" t="s">
        <v>37</v>
      </c>
      <c r="S11" s="22"/>
      <c r="T11" s="89"/>
    </row>
    <row r="12" spans="1:91" ht="110.4" x14ac:dyDescent="0.25">
      <c r="A12" s="16">
        <v>4</v>
      </c>
      <c r="B12" s="17" t="s">
        <v>38</v>
      </c>
      <c r="C12" s="18" t="s">
        <v>39</v>
      </c>
      <c r="D12" s="19" t="s">
        <v>40</v>
      </c>
      <c r="E12" s="19"/>
      <c r="F12" s="18"/>
      <c r="G12" s="20"/>
      <c r="H12" s="18"/>
      <c r="I12" s="18"/>
      <c r="J12" s="19" t="s">
        <v>41</v>
      </c>
      <c r="K12" s="19" t="s">
        <v>303</v>
      </c>
      <c r="L12" s="115">
        <v>72500</v>
      </c>
      <c r="M12" s="113" t="s">
        <v>353</v>
      </c>
      <c r="N12" s="19" t="s">
        <v>41</v>
      </c>
      <c r="O12" s="21"/>
      <c r="P12" s="19" t="s">
        <v>41</v>
      </c>
      <c r="Q12" s="21"/>
      <c r="R12" s="19" t="s">
        <v>41</v>
      </c>
      <c r="S12" s="21"/>
      <c r="T12" s="89"/>
    </row>
    <row r="13" spans="1:91" ht="69" x14ac:dyDescent="0.25">
      <c r="A13" s="16">
        <v>5</v>
      </c>
      <c r="B13" s="17" t="s">
        <v>42</v>
      </c>
      <c r="C13" s="19" t="s">
        <v>43</v>
      </c>
      <c r="D13" s="19" t="s">
        <v>44</v>
      </c>
      <c r="E13" s="19"/>
      <c r="F13" s="19" t="s">
        <v>45</v>
      </c>
      <c r="G13" s="20"/>
      <c r="H13" s="19"/>
      <c r="I13" s="19"/>
      <c r="J13" s="19"/>
      <c r="K13" s="19"/>
      <c r="L13" s="115"/>
      <c r="M13" s="97" t="s">
        <v>338</v>
      </c>
      <c r="N13" s="19"/>
      <c r="O13" s="21"/>
      <c r="P13" s="19"/>
      <c r="Q13" s="21"/>
      <c r="R13" s="19"/>
      <c r="S13" s="21"/>
      <c r="T13" s="89"/>
    </row>
    <row r="14" spans="1:91" s="75" customFormat="1" ht="42" customHeight="1" x14ac:dyDescent="0.25">
      <c r="A14" s="71"/>
      <c r="B14" s="109" t="s">
        <v>324</v>
      </c>
      <c r="C14" s="110"/>
      <c r="D14" s="110"/>
      <c r="E14" s="111"/>
      <c r="F14" s="72"/>
      <c r="G14" s="73"/>
      <c r="H14" s="72"/>
      <c r="I14" s="72"/>
      <c r="J14" s="72"/>
      <c r="K14" s="72"/>
      <c r="L14" s="118">
        <v>5000</v>
      </c>
      <c r="M14" s="99" t="s">
        <v>350</v>
      </c>
      <c r="N14" s="72"/>
      <c r="O14" s="74"/>
      <c r="P14" s="72"/>
      <c r="Q14" s="74"/>
      <c r="R14" s="72"/>
      <c r="S14" s="74"/>
      <c r="T14" s="90"/>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c r="CE14" s="125"/>
      <c r="CF14" s="125"/>
      <c r="CG14" s="125"/>
      <c r="CH14" s="125"/>
      <c r="CI14" s="125"/>
      <c r="CJ14" s="125"/>
      <c r="CK14" s="125"/>
      <c r="CL14" s="125"/>
      <c r="CM14" s="125"/>
    </row>
    <row r="15" spans="1:91" s="75" customFormat="1" ht="80.400000000000006" customHeight="1" x14ac:dyDescent="0.25">
      <c r="A15" s="71"/>
      <c r="B15" s="103" t="s">
        <v>325</v>
      </c>
      <c r="C15" s="104"/>
      <c r="D15" s="104"/>
      <c r="E15" s="105"/>
      <c r="F15" s="72"/>
      <c r="G15" s="73"/>
      <c r="H15" s="72"/>
      <c r="I15" s="72"/>
      <c r="J15" s="72"/>
      <c r="K15" s="72"/>
      <c r="L15" s="118">
        <v>500</v>
      </c>
      <c r="M15" s="98" t="s">
        <v>356</v>
      </c>
      <c r="N15" s="72"/>
      <c r="O15" s="74"/>
      <c r="P15" s="72"/>
      <c r="Q15" s="74"/>
      <c r="R15" s="72"/>
      <c r="S15" s="74"/>
      <c r="T15" s="90"/>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25"/>
      <c r="BY15" s="125"/>
      <c r="BZ15" s="125"/>
      <c r="CA15" s="125"/>
      <c r="CB15" s="125"/>
      <c r="CC15" s="125"/>
      <c r="CD15" s="125"/>
      <c r="CE15" s="125"/>
      <c r="CF15" s="125"/>
      <c r="CG15" s="125"/>
      <c r="CH15" s="125"/>
      <c r="CI15" s="125"/>
      <c r="CJ15" s="125"/>
      <c r="CK15" s="125"/>
      <c r="CL15" s="125"/>
      <c r="CM15" s="125"/>
    </row>
    <row r="16" spans="1:91" ht="41.4" x14ac:dyDescent="0.25">
      <c r="A16" s="16">
        <v>6</v>
      </c>
      <c r="B16" s="17" t="s">
        <v>46</v>
      </c>
      <c r="C16" s="19" t="s">
        <v>47</v>
      </c>
      <c r="D16" s="19" t="s">
        <v>48</v>
      </c>
      <c r="E16" s="19"/>
      <c r="F16" s="19" t="s">
        <v>49</v>
      </c>
      <c r="G16" s="20"/>
      <c r="H16" s="19"/>
      <c r="I16" s="19"/>
      <c r="J16" s="19"/>
      <c r="K16" s="19"/>
      <c r="L16" s="115">
        <v>17000</v>
      </c>
      <c r="M16" s="99" t="s">
        <v>350</v>
      </c>
      <c r="N16" s="19"/>
      <c r="O16" s="21"/>
      <c r="P16" s="19"/>
      <c r="Q16" s="21"/>
      <c r="R16" s="19"/>
      <c r="S16" s="21"/>
      <c r="T16" s="91"/>
    </row>
    <row r="17" spans="1:91" ht="55.2" x14ac:dyDescent="0.25">
      <c r="A17" s="16">
        <v>7</v>
      </c>
      <c r="B17" s="17" t="s">
        <v>50</v>
      </c>
      <c r="C17" s="19" t="s">
        <v>51</v>
      </c>
      <c r="D17" s="19" t="s">
        <v>52</v>
      </c>
      <c r="E17" s="19"/>
      <c r="F17" s="19" t="s">
        <v>53</v>
      </c>
      <c r="G17" s="20"/>
      <c r="H17" s="19"/>
      <c r="I17" s="19"/>
      <c r="J17" s="19"/>
      <c r="K17" s="19"/>
      <c r="L17" s="115"/>
      <c r="M17" s="99" t="s">
        <v>350</v>
      </c>
      <c r="N17" s="19"/>
      <c r="O17" s="21"/>
      <c r="P17" s="19"/>
      <c r="Q17" s="21"/>
      <c r="R17" s="19"/>
      <c r="S17" s="21"/>
      <c r="T17" s="91"/>
    </row>
    <row r="18" spans="1:91" ht="132" customHeight="1" x14ac:dyDescent="0.25">
      <c r="A18" s="16">
        <v>8</v>
      </c>
      <c r="B18" s="17" t="s">
        <v>54</v>
      </c>
      <c r="C18" s="19" t="s">
        <v>55</v>
      </c>
      <c r="D18" s="19" t="s">
        <v>56</v>
      </c>
      <c r="E18" s="19"/>
      <c r="F18" s="19" t="s">
        <v>57</v>
      </c>
      <c r="G18" s="20"/>
      <c r="H18" s="19"/>
      <c r="I18" s="19"/>
      <c r="J18" s="19" t="s">
        <v>57</v>
      </c>
      <c r="K18" s="19" t="s">
        <v>41</v>
      </c>
      <c r="L18" s="115">
        <v>270000</v>
      </c>
      <c r="M18" s="97" t="s">
        <v>332</v>
      </c>
      <c r="N18" s="19" t="s">
        <v>57</v>
      </c>
      <c r="O18" s="21"/>
      <c r="P18" s="19" t="s">
        <v>57</v>
      </c>
      <c r="Q18" s="21"/>
      <c r="R18" s="19" t="s">
        <v>57</v>
      </c>
      <c r="S18" s="21"/>
      <c r="T18" s="91"/>
    </row>
    <row r="19" spans="1:91" ht="189" customHeight="1" x14ac:dyDescent="0.25">
      <c r="A19" s="16">
        <v>9</v>
      </c>
      <c r="B19" s="17" t="s">
        <v>58</v>
      </c>
      <c r="C19" s="18" t="s">
        <v>59</v>
      </c>
      <c r="D19" s="18" t="s">
        <v>60</v>
      </c>
      <c r="E19" s="18"/>
      <c r="F19" s="19" t="s">
        <v>57</v>
      </c>
      <c r="G19" s="20"/>
      <c r="H19" s="19"/>
      <c r="I19" s="19"/>
      <c r="J19" s="19" t="s">
        <v>57</v>
      </c>
      <c r="K19" s="19" t="s">
        <v>41</v>
      </c>
      <c r="L19" s="115"/>
      <c r="M19" s="97" t="s">
        <v>332</v>
      </c>
      <c r="N19" s="19" t="s">
        <v>57</v>
      </c>
      <c r="O19" s="21"/>
      <c r="P19" s="19" t="s">
        <v>57</v>
      </c>
      <c r="Q19" s="21"/>
      <c r="R19" s="19" t="s">
        <v>57</v>
      </c>
      <c r="S19" s="21"/>
      <c r="T19" s="89"/>
    </row>
    <row r="20" spans="1:91" ht="55.8" customHeight="1" x14ac:dyDescent="0.25">
      <c r="A20" s="16">
        <v>10</v>
      </c>
      <c r="B20" s="17" t="s">
        <v>54</v>
      </c>
      <c r="C20" s="19" t="s">
        <v>43</v>
      </c>
      <c r="D20" s="19" t="s">
        <v>61</v>
      </c>
      <c r="E20" s="19"/>
      <c r="F20" s="19" t="s">
        <v>62</v>
      </c>
      <c r="G20" s="20"/>
      <c r="H20" s="19"/>
      <c r="I20" s="19"/>
      <c r="J20" s="19"/>
      <c r="K20" s="19"/>
      <c r="L20" s="115"/>
      <c r="M20" s="113" t="s">
        <v>354</v>
      </c>
      <c r="N20" s="19"/>
      <c r="O20" s="21"/>
      <c r="P20" s="19"/>
      <c r="Q20" s="21"/>
      <c r="R20" s="19"/>
      <c r="S20" s="21"/>
      <c r="T20" s="89"/>
    </row>
    <row r="21" spans="1:91" ht="14.4" thickBot="1" x14ac:dyDescent="0.3">
      <c r="A21" s="23" t="s">
        <v>63</v>
      </c>
      <c r="B21" s="24"/>
      <c r="C21" s="25"/>
      <c r="D21" s="25"/>
      <c r="E21" s="25"/>
      <c r="F21" s="25"/>
      <c r="G21" s="26"/>
      <c r="H21" s="25"/>
      <c r="I21" s="25"/>
      <c r="J21" s="25"/>
      <c r="K21" s="25"/>
      <c r="L21" s="119"/>
      <c r="M21" s="67"/>
      <c r="N21" s="25"/>
      <c r="O21" s="27"/>
      <c r="P21" s="25"/>
      <c r="Q21" s="27"/>
      <c r="R21" s="25"/>
      <c r="S21" s="27"/>
      <c r="T21" s="92"/>
    </row>
    <row r="22" spans="1:91" ht="14.4" thickTop="1" x14ac:dyDescent="0.25">
      <c r="A22" s="29" t="s">
        <v>64</v>
      </c>
      <c r="B22" s="30"/>
      <c r="C22" s="31"/>
      <c r="D22" s="31"/>
      <c r="E22" s="31"/>
      <c r="F22" s="31"/>
      <c r="G22" s="32"/>
      <c r="H22" s="31"/>
      <c r="I22" s="31"/>
      <c r="J22" s="31"/>
      <c r="K22" s="31"/>
      <c r="L22" s="120"/>
      <c r="M22" s="68"/>
      <c r="N22" s="31"/>
      <c r="O22" s="33"/>
      <c r="P22" s="31"/>
      <c r="Q22" s="33"/>
      <c r="R22" s="31"/>
      <c r="S22" s="33"/>
      <c r="T22" s="93"/>
    </row>
    <row r="23" spans="1:91" s="75" customFormat="1" ht="45.6" customHeight="1" x14ac:dyDescent="0.25">
      <c r="A23" s="81"/>
      <c r="B23" s="103" t="s">
        <v>326</v>
      </c>
      <c r="C23" s="104"/>
      <c r="D23" s="104"/>
      <c r="E23" s="105"/>
      <c r="F23" s="82"/>
      <c r="G23" s="83"/>
      <c r="H23" s="82"/>
      <c r="I23" s="82"/>
      <c r="J23" s="82"/>
      <c r="K23" s="82"/>
      <c r="L23" s="121">
        <v>110000</v>
      </c>
      <c r="M23" s="98" t="s">
        <v>334</v>
      </c>
      <c r="N23" s="82"/>
      <c r="O23" s="84"/>
      <c r="P23" s="82"/>
      <c r="Q23" s="84"/>
      <c r="R23" s="82"/>
      <c r="S23" s="84"/>
      <c r="T23" s="94"/>
      <c r="V23" s="125"/>
      <c r="W23" s="125"/>
      <c r="X23" s="125"/>
      <c r="Y23" s="125"/>
      <c r="Z23" s="125"/>
      <c r="AA23" s="125"/>
      <c r="AB23" s="125"/>
      <c r="AC23" s="125"/>
      <c r="AD23" s="125"/>
      <c r="AE23" s="125"/>
      <c r="AF23" s="125"/>
      <c r="AG23" s="125"/>
      <c r="AH23" s="125"/>
      <c r="AI23" s="125"/>
      <c r="AJ23" s="125"/>
      <c r="AK23" s="125"/>
      <c r="AL23" s="125"/>
      <c r="AM23" s="125"/>
      <c r="AN23" s="125"/>
      <c r="AO23" s="125"/>
      <c r="AP23" s="125"/>
      <c r="AQ23" s="125"/>
      <c r="AR23" s="125"/>
      <c r="AS23" s="125"/>
      <c r="AT23" s="125"/>
      <c r="AU23" s="125"/>
      <c r="AV23" s="125"/>
      <c r="AW23" s="125"/>
      <c r="AX23" s="125"/>
      <c r="AY23" s="125"/>
      <c r="AZ23" s="125"/>
      <c r="BA23" s="125"/>
      <c r="BB23" s="125"/>
      <c r="BC23" s="125"/>
      <c r="BD23" s="125"/>
      <c r="BE23" s="125"/>
      <c r="BF23" s="125"/>
      <c r="BG23" s="125"/>
      <c r="BH23" s="125"/>
      <c r="BI23" s="125"/>
      <c r="BJ23" s="125"/>
      <c r="BK23" s="125"/>
      <c r="BL23" s="125"/>
      <c r="BM23" s="125"/>
      <c r="BN23" s="125"/>
      <c r="BO23" s="125"/>
      <c r="BP23" s="125"/>
      <c r="BQ23" s="125"/>
      <c r="BR23" s="125"/>
      <c r="BS23" s="125"/>
      <c r="BT23" s="125"/>
      <c r="BU23" s="125"/>
      <c r="BV23" s="125"/>
      <c r="BW23" s="125"/>
      <c r="BX23" s="125"/>
      <c r="BY23" s="125"/>
      <c r="BZ23" s="125"/>
      <c r="CA23" s="125"/>
      <c r="CB23" s="125"/>
      <c r="CC23" s="125"/>
      <c r="CD23" s="125"/>
      <c r="CE23" s="125"/>
      <c r="CF23" s="125"/>
      <c r="CG23" s="125"/>
      <c r="CH23" s="125"/>
      <c r="CI23" s="125"/>
      <c r="CJ23" s="125"/>
      <c r="CK23" s="125"/>
      <c r="CL23" s="125"/>
      <c r="CM23" s="125"/>
    </row>
    <row r="24" spans="1:91" s="75" customFormat="1" ht="32.4" customHeight="1" x14ac:dyDescent="0.25">
      <c r="A24" s="81"/>
      <c r="B24" s="103" t="s">
        <v>327</v>
      </c>
      <c r="C24" s="104"/>
      <c r="D24" s="104"/>
      <c r="E24" s="105"/>
      <c r="F24" s="82"/>
      <c r="G24" s="83"/>
      <c r="H24" s="82"/>
      <c r="I24" s="82"/>
      <c r="J24" s="82"/>
      <c r="K24" s="82"/>
      <c r="L24" s="121">
        <v>300000</v>
      </c>
      <c r="M24" s="98" t="s">
        <v>335</v>
      </c>
      <c r="N24" s="82"/>
      <c r="O24" s="84"/>
      <c r="P24" s="82"/>
      <c r="Q24" s="84"/>
      <c r="R24" s="82"/>
      <c r="S24" s="84"/>
      <c r="T24" s="94"/>
      <c r="V24" s="125"/>
      <c r="W24" s="125"/>
      <c r="X24" s="125"/>
      <c r="Y24" s="125"/>
      <c r="Z24" s="125"/>
      <c r="AA24" s="125"/>
      <c r="AB24" s="125"/>
      <c r="AC24" s="125"/>
      <c r="AD24" s="125"/>
      <c r="AE24" s="125"/>
      <c r="AF24" s="125"/>
      <c r="AG24" s="125"/>
      <c r="AH24" s="125"/>
      <c r="AI24" s="125"/>
      <c r="AJ24" s="125"/>
      <c r="AK24" s="125"/>
      <c r="AL24" s="125"/>
      <c r="AM24" s="125"/>
      <c r="AN24" s="125"/>
      <c r="AO24" s="125"/>
      <c r="AP24" s="125"/>
      <c r="AQ24" s="125"/>
      <c r="AR24" s="125"/>
      <c r="AS24" s="125"/>
      <c r="AT24" s="125"/>
      <c r="AU24" s="125"/>
      <c r="AV24" s="125"/>
      <c r="AW24" s="125"/>
      <c r="AX24" s="125"/>
      <c r="AY24" s="125"/>
      <c r="AZ24" s="125"/>
      <c r="BA24" s="125"/>
      <c r="BB24" s="125"/>
      <c r="BC24" s="125"/>
      <c r="BD24" s="125"/>
      <c r="BE24" s="125"/>
      <c r="BF24" s="125"/>
      <c r="BG24" s="125"/>
      <c r="BH24" s="125"/>
      <c r="BI24" s="125"/>
      <c r="BJ24" s="125"/>
      <c r="BK24" s="125"/>
      <c r="BL24" s="125"/>
      <c r="BM24" s="125"/>
      <c r="BN24" s="125"/>
      <c r="BO24" s="125"/>
      <c r="BP24" s="125"/>
      <c r="BQ24" s="125"/>
      <c r="BR24" s="125"/>
      <c r="BS24" s="125"/>
      <c r="BT24" s="125"/>
      <c r="BU24" s="125"/>
      <c r="BV24" s="125"/>
      <c r="BW24" s="125"/>
      <c r="BX24" s="125"/>
      <c r="BY24" s="125"/>
      <c r="BZ24" s="125"/>
      <c r="CA24" s="125"/>
      <c r="CB24" s="125"/>
      <c r="CC24" s="125"/>
      <c r="CD24" s="125"/>
      <c r="CE24" s="125"/>
      <c r="CF24" s="125"/>
      <c r="CG24" s="125"/>
      <c r="CH24" s="125"/>
      <c r="CI24" s="125"/>
      <c r="CJ24" s="125"/>
      <c r="CK24" s="125"/>
      <c r="CL24" s="125"/>
      <c r="CM24" s="125"/>
    </row>
    <row r="25" spans="1:91" s="75" customFormat="1" ht="28.8" customHeight="1" x14ac:dyDescent="0.25">
      <c r="A25" s="81"/>
      <c r="B25" s="103" t="s">
        <v>328</v>
      </c>
      <c r="C25" s="104"/>
      <c r="D25" s="104"/>
      <c r="E25" s="105"/>
      <c r="F25" s="82"/>
      <c r="G25" s="83"/>
      <c r="H25" s="82"/>
      <c r="I25" s="82"/>
      <c r="J25" s="82"/>
      <c r="K25" s="82"/>
      <c r="L25" s="121">
        <v>250800</v>
      </c>
      <c r="M25" s="98" t="s">
        <v>338</v>
      </c>
      <c r="N25" s="82"/>
      <c r="O25" s="84"/>
      <c r="P25" s="82"/>
      <c r="Q25" s="84"/>
      <c r="R25" s="82"/>
      <c r="S25" s="84"/>
      <c r="T25" s="94"/>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5"/>
      <c r="AZ25" s="125"/>
      <c r="BA25" s="125"/>
      <c r="BB25" s="125"/>
      <c r="BC25" s="125"/>
      <c r="BD25" s="125"/>
      <c r="BE25" s="125"/>
      <c r="BF25" s="125"/>
      <c r="BG25" s="125"/>
      <c r="BH25" s="125"/>
      <c r="BI25" s="125"/>
      <c r="BJ25" s="125"/>
      <c r="BK25" s="125"/>
      <c r="BL25" s="125"/>
      <c r="BM25" s="125"/>
      <c r="BN25" s="125"/>
      <c r="BO25" s="125"/>
      <c r="BP25" s="125"/>
      <c r="BQ25" s="125"/>
      <c r="BR25" s="125"/>
      <c r="BS25" s="125"/>
      <c r="BT25" s="125"/>
      <c r="BU25" s="125"/>
      <c r="BV25" s="125"/>
      <c r="BW25" s="125"/>
      <c r="BX25" s="125"/>
      <c r="BY25" s="125"/>
      <c r="BZ25" s="125"/>
      <c r="CA25" s="125"/>
      <c r="CB25" s="125"/>
      <c r="CC25" s="125"/>
      <c r="CD25" s="125"/>
      <c r="CE25" s="125"/>
      <c r="CF25" s="125"/>
      <c r="CG25" s="125"/>
      <c r="CH25" s="125"/>
      <c r="CI25" s="125"/>
      <c r="CJ25" s="125"/>
      <c r="CK25" s="125"/>
      <c r="CL25" s="125"/>
      <c r="CM25" s="125"/>
    </row>
    <row r="26" spans="1:91" ht="60" customHeight="1" x14ac:dyDescent="0.25">
      <c r="A26" s="16">
        <v>11</v>
      </c>
      <c r="B26" s="17" t="s">
        <v>65</v>
      </c>
      <c r="C26" s="18" t="s">
        <v>66</v>
      </c>
      <c r="D26" s="19" t="s">
        <v>67</v>
      </c>
      <c r="E26" s="19"/>
      <c r="F26" s="18"/>
      <c r="G26" s="20"/>
      <c r="H26" s="18"/>
      <c r="I26" s="18"/>
      <c r="J26" s="18"/>
      <c r="K26" s="18">
        <v>0</v>
      </c>
      <c r="L26" s="116">
        <v>0</v>
      </c>
      <c r="M26" s="113" t="s">
        <v>355</v>
      </c>
      <c r="N26" s="19" t="s">
        <v>68</v>
      </c>
      <c r="O26" s="21"/>
      <c r="P26" s="19" t="s">
        <v>68</v>
      </c>
      <c r="Q26" s="21"/>
      <c r="R26" s="18"/>
      <c r="S26" s="22"/>
      <c r="T26" s="89"/>
    </row>
    <row r="27" spans="1:91" ht="41.4" x14ac:dyDescent="0.25">
      <c r="A27" s="16">
        <v>12</v>
      </c>
      <c r="B27" s="17" t="s">
        <v>69</v>
      </c>
      <c r="C27" s="19" t="s">
        <v>70</v>
      </c>
      <c r="D27" s="19" t="s">
        <v>71</v>
      </c>
      <c r="E27" s="19"/>
      <c r="F27" s="19" t="s">
        <v>72</v>
      </c>
      <c r="G27" s="20"/>
      <c r="H27" s="19"/>
      <c r="I27" s="19"/>
      <c r="J27" s="19" t="s">
        <v>72</v>
      </c>
      <c r="K27" s="19" t="s">
        <v>304</v>
      </c>
      <c r="L27" s="115"/>
      <c r="M27" s="97" t="s">
        <v>336</v>
      </c>
      <c r="N27" s="19" t="s">
        <v>72</v>
      </c>
      <c r="O27" s="21"/>
      <c r="P27" s="19" t="s">
        <v>72</v>
      </c>
      <c r="Q27" s="21"/>
      <c r="R27" s="19" t="s">
        <v>72</v>
      </c>
      <c r="S27" s="21"/>
      <c r="T27" s="89"/>
    </row>
    <row r="28" spans="1:91" ht="55.2" x14ac:dyDescent="0.25">
      <c r="A28" s="16">
        <v>13</v>
      </c>
      <c r="B28" s="17" t="s">
        <v>73</v>
      </c>
      <c r="C28" s="19" t="s">
        <v>74</v>
      </c>
      <c r="D28" s="19" t="s">
        <v>75</v>
      </c>
      <c r="E28" s="19"/>
      <c r="F28" s="18"/>
      <c r="G28" s="20"/>
      <c r="H28" s="18"/>
      <c r="I28" s="18"/>
      <c r="J28" s="18"/>
      <c r="K28" s="18"/>
      <c r="L28" s="116"/>
      <c r="M28" s="99" t="s">
        <v>348</v>
      </c>
      <c r="N28" s="19" t="s">
        <v>76</v>
      </c>
      <c r="O28" s="21"/>
      <c r="P28" s="19" t="s">
        <v>76</v>
      </c>
      <c r="Q28" s="21"/>
      <c r="R28" s="18"/>
      <c r="S28" s="22"/>
      <c r="T28" s="89"/>
    </row>
    <row r="29" spans="1:91" ht="193.2" x14ac:dyDescent="0.25">
      <c r="A29" s="16">
        <v>14</v>
      </c>
      <c r="B29" s="17" t="s">
        <v>77</v>
      </c>
      <c r="C29" s="18" t="s">
        <v>78</v>
      </c>
      <c r="D29" s="19" t="s">
        <v>79</v>
      </c>
      <c r="E29" s="19"/>
      <c r="F29" s="18" t="s">
        <v>80</v>
      </c>
      <c r="G29" s="20"/>
      <c r="H29" s="18"/>
      <c r="I29" s="18"/>
      <c r="J29" s="18" t="s">
        <v>80</v>
      </c>
      <c r="K29" s="18" t="s">
        <v>305</v>
      </c>
      <c r="L29" s="116"/>
      <c r="M29" s="97" t="s">
        <v>336</v>
      </c>
      <c r="N29" s="18" t="s">
        <v>80</v>
      </c>
      <c r="O29" s="22"/>
      <c r="P29" s="18" t="s">
        <v>80</v>
      </c>
      <c r="Q29" s="22"/>
      <c r="R29" s="18" t="s">
        <v>80</v>
      </c>
      <c r="S29" s="22"/>
      <c r="T29" s="89"/>
    </row>
    <row r="30" spans="1:91" ht="82.8" x14ac:dyDescent="0.25">
      <c r="A30" s="16">
        <v>15</v>
      </c>
      <c r="B30" s="17" t="s">
        <v>81</v>
      </c>
      <c r="C30" s="18" t="s">
        <v>82</v>
      </c>
      <c r="D30" s="19" t="s">
        <v>79</v>
      </c>
      <c r="E30" s="19"/>
      <c r="F30" s="18" t="s">
        <v>80</v>
      </c>
      <c r="G30" s="20"/>
      <c r="H30" s="18"/>
      <c r="I30" s="18"/>
      <c r="J30" s="18" t="s">
        <v>80</v>
      </c>
      <c r="K30" s="18" t="s">
        <v>305</v>
      </c>
      <c r="L30" s="116"/>
      <c r="M30" s="97" t="s">
        <v>336</v>
      </c>
      <c r="N30" s="18" t="s">
        <v>80</v>
      </c>
      <c r="O30" s="22"/>
      <c r="P30" s="18" t="s">
        <v>80</v>
      </c>
      <c r="Q30" s="22"/>
      <c r="R30" s="18" t="s">
        <v>80</v>
      </c>
      <c r="S30" s="22"/>
      <c r="T30" s="89"/>
    </row>
    <row r="31" spans="1:91" ht="41.4" x14ac:dyDescent="0.25">
      <c r="A31" s="16">
        <v>16</v>
      </c>
      <c r="B31" s="17" t="s">
        <v>83</v>
      </c>
      <c r="C31" s="19" t="s">
        <v>43</v>
      </c>
      <c r="D31" s="19" t="s">
        <v>84</v>
      </c>
      <c r="E31" s="19"/>
      <c r="F31" s="19" t="s">
        <v>85</v>
      </c>
      <c r="G31" s="20"/>
      <c r="H31" s="19"/>
      <c r="I31" s="19"/>
      <c r="J31" s="19" t="s">
        <v>86</v>
      </c>
      <c r="K31" s="19" t="s">
        <v>85</v>
      </c>
      <c r="L31" s="115"/>
      <c r="M31" s="99" t="s">
        <v>348</v>
      </c>
      <c r="N31" s="19" t="s">
        <v>87</v>
      </c>
      <c r="O31" s="21"/>
      <c r="P31" s="19" t="s">
        <v>88</v>
      </c>
      <c r="Q31" s="21"/>
      <c r="R31" s="19" t="s">
        <v>89</v>
      </c>
      <c r="S31" s="21"/>
      <c r="T31" s="89"/>
    </row>
    <row r="32" spans="1:91" ht="48.6" customHeight="1" x14ac:dyDescent="0.25">
      <c r="A32" s="16">
        <v>17</v>
      </c>
      <c r="B32" s="17" t="s">
        <v>90</v>
      </c>
      <c r="C32" s="19" t="s">
        <v>91</v>
      </c>
      <c r="D32" s="19" t="s">
        <v>40</v>
      </c>
      <c r="E32" s="19"/>
      <c r="F32" s="19"/>
      <c r="G32" s="22"/>
      <c r="H32" s="18"/>
      <c r="I32" s="18"/>
      <c r="J32" s="19" t="s">
        <v>57</v>
      </c>
      <c r="K32" s="19" t="s">
        <v>41</v>
      </c>
      <c r="L32" s="115">
        <v>145000</v>
      </c>
      <c r="M32" s="97" t="s">
        <v>336</v>
      </c>
      <c r="N32" s="19" t="s">
        <v>57</v>
      </c>
      <c r="O32" s="21"/>
      <c r="P32" s="18"/>
      <c r="Q32" s="22"/>
      <c r="R32" s="18"/>
      <c r="S32" s="22"/>
      <c r="T32" s="89"/>
    </row>
    <row r="33" spans="1:91" ht="38.4" customHeight="1" x14ac:dyDescent="0.25">
      <c r="A33" s="16">
        <v>18</v>
      </c>
      <c r="B33" s="17" t="s">
        <v>92</v>
      </c>
      <c r="C33" s="19" t="s">
        <v>93</v>
      </c>
      <c r="D33" s="19" t="s">
        <v>94</v>
      </c>
      <c r="E33" s="19"/>
      <c r="F33" s="19" t="s">
        <v>95</v>
      </c>
      <c r="G33" s="20"/>
      <c r="H33" s="19"/>
      <c r="I33" s="19"/>
      <c r="J33" s="19"/>
      <c r="K33" s="19"/>
      <c r="L33" s="115"/>
      <c r="M33" s="99" t="s">
        <v>348</v>
      </c>
      <c r="N33" s="19"/>
      <c r="O33" s="21"/>
      <c r="P33" s="19"/>
      <c r="Q33" s="21"/>
      <c r="R33" s="19"/>
      <c r="S33" s="21"/>
      <c r="T33" s="89"/>
    </row>
    <row r="34" spans="1:91" ht="69" x14ac:dyDescent="0.25">
      <c r="A34" s="16">
        <v>19</v>
      </c>
      <c r="B34" s="17" t="s">
        <v>96</v>
      </c>
      <c r="C34" s="18" t="s">
        <v>97</v>
      </c>
      <c r="D34" s="19" t="s">
        <v>98</v>
      </c>
      <c r="E34" s="19"/>
      <c r="F34" s="19" t="s">
        <v>99</v>
      </c>
      <c r="G34" s="20"/>
      <c r="H34" s="19"/>
      <c r="I34" s="19"/>
      <c r="J34" s="19"/>
      <c r="K34" s="19"/>
      <c r="L34" s="115"/>
      <c r="M34" s="97" t="s">
        <v>337</v>
      </c>
      <c r="N34" s="19"/>
      <c r="O34" s="21"/>
      <c r="P34" s="19"/>
      <c r="Q34" s="21"/>
      <c r="R34" s="19"/>
      <c r="S34" s="21"/>
      <c r="T34" s="89"/>
    </row>
    <row r="35" spans="1:91" ht="117" customHeight="1" x14ac:dyDescent="0.25">
      <c r="A35" s="16">
        <v>20</v>
      </c>
      <c r="B35" s="17" t="s">
        <v>58</v>
      </c>
      <c r="C35" s="18" t="s">
        <v>100</v>
      </c>
      <c r="D35" s="18" t="s">
        <v>101</v>
      </c>
      <c r="E35" s="18"/>
      <c r="F35" s="19" t="s">
        <v>102</v>
      </c>
      <c r="G35" s="20"/>
      <c r="H35" s="19"/>
      <c r="I35" s="19"/>
      <c r="J35" s="19"/>
      <c r="K35" s="19"/>
      <c r="L35" s="115"/>
      <c r="M35" s="97" t="s">
        <v>337</v>
      </c>
      <c r="N35" s="19"/>
      <c r="O35" s="21"/>
      <c r="P35" s="19"/>
      <c r="Q35" s="21"/>
      <c r="R35" s="19"/>
      <c r="S35" s="21"/>
      <c r="T35" s="89"/>
    </row>
    <row r="36" spans="1:91" ht="77.400000000000006" customHeight="1" x14ac:dyDescent="0.25">
      <c r="A36" s="16">
        <v>21</v>
      </c>
      <c r="B36" s="17" t="s">
        <v>103</v>
      </c>
      <c r="C36" s="18" t="s">
        <v>104</v>
      </c>
      <c r="D36" s="18" t="s">
        <v>105</v>
      </c>
      <c r="E36" s="18"/>
      <c r="F36" s="19" t="s">
        <v>106</v>
      </c>
      <c r="G36" s="20"/>
      <c r="H36" s="19"/>
      <c r="I36" s="19"/>
      <c r="J36" s="19" t="s">
        <v>106</v>
      </c>
      <c r="K36" s="19" t="s">
        <v>306</v>
      </c>
      <c r="L36" s="115">
        <v>40000</v>
      </c>
      <c r="M36" s="97" t="s">
        <v>336</v>
      </c>
      <c r="N36" s="19" t="s">
        <v>106</v>
      </c>
      <c r="O36" s="21"/>
      <c r="P36" s="19" t="s">
        <v>106</v>
      </c>
      <c r="Q36" s="21"/>
      <c r="R36" s="19" t="s">
        <v>106</v>
      </c>
      <c r="S36" s="21"/>
      <c r="T36" s="89"/>
    </row>
    <row r="37" spans="1:91" ht="69" x14ac:dyDescent="0.25">
      <c r="A37" s="16">
        <v>22</v>
      </c>
      <c r="B37" s="17" t="s">
        <v>107</v>
      </c>
      <c r="C37" s="19" t="s">
        <v>108</v>
      </c>
      <c r="D37" s="18" t="s">
        <v>109</v>
      </c>
      <c r="E37" s="18"/>
      <c r="F37" s="19" t="s">
        <v>110</v>
      </c>
      <c r="G37" s="20"/>
      <c r="H37" s="19"/>
      <c r="I37" s="19"/>
      <c r="J37" s="19" t="s">
        <v>110</v>
      </c>
      <c r="K37" s="19" t="s">
        <v>110</v>
      </c>
      <c r="L37" s="115"/>
      <c r="M37" s="99" t="s">
        <v>348</v>
      </c>
      <c r="N37" s="19" t="s">
        <v>110</v>
      </c>
      <c r="O37" s="21"/>
      <c r="P37" s="19" t="s">
        <v>110</v>
      </c>
      <c r="Q37" s="21"/>
      <c r="R37" s="19" t="s">
        <v>110</v>
      </c>
      <c r="S37" s="21"/>
      <c r="T37" s="89"/>
    </row>
    <row r="38" spans="1:91" ht="96.6" x14ac:dyDescent="0.25">
      <c r="A38" s="16">
        <v>23</v>
      </c>
      <c r="B38" s="17" t="s">
        <v>111</v>
      </c>
      <c r="C38" s="19" t="s">
        <v>112</v>
      </c>
      <c r="D38" s="19" t="s">
        <v>113</v>
      </c>
      <c r="E38" s="19"/>
      <c r="F38" s="19" t="s">
        <v>114</v>
      </c>
      <c r="G38" s="20"/>
      <c r="H38" s="19"/>
      <c r="I38" s="19"/>
      <c r="J38" s="19" t="s">
        <v>115</v>
      </c>
      <c r="K38" s="19" t="s">
        <v>307</v>
      </c>
      <c r="L38" s="115"/>
      <c r="M38" s="99" t="s">
        <v>346</v>
      </c>
      <c r="N38" s="19" t="s">
        <v>115</v>
      </c>
      <c r="O38" s="21"/>
      <c r="P38" s="19" t="s">
        <v>115</v>
      </c>
      <c r="Q38" s="21"/>
      <c r="R38" s="19" t="s">
        <v>115</v>
      </c>
      <c r="S38" s="21"/>
      <c r="T38" s="89"/>
    </row>
    <row r="39" spans="1:91" ht="69" x14ac:dyDescent="0.25">
      <c r="A39" s="16">
        <v>24</v>
      </c>
      <c r="B39" s="17" t="s">
        <v>116</v>
      </c>
      <c r="C39" s="18" t="s">
        <v>104</v>
      </c>
      <c r="D39" s="19" t="s">
        <v>117</v>
      </c>
      <c r="E39" s="19"/>
      <c r="F39" s="19" t="s">
        <v>118</v>
      </c>
      <c r="G39" s="20"/>
      <c r="H39" s="19"/>
      <c r="I39" s="19"/>
      <c r="J39" s="18" t="s">
        <v>119</v>
      </c>
      <c r="K39" s="18" t="s">
        <v>308</v>
      </c>
      <c r="L39" s="116"/>
      <c r="M39" s="97" t="s">
        <v>337</v>
      </c>
      <c r="N39" s="18" t="s">
        <v>119</v>
      </c>
      <c r="O39" s="22"/>
      <c r="P39" s="18" t="s">
        <v>119</v>
      </c>
      <c r="Q39" s="22"/>
      <c r="R39" s="18" t="s">
        <v>119</v>
      </c>
      <c r="S39" s="22"/>
      <c r="T39" s="89"/>
    </row>
    <row r="40" spans="1:91" ht="41.4" x14ac:dyDescent="0.25">
      <c r="A40" s="16">
        <v>25</v>
      </c>
      <c r="B40" s="17" t="s">
        <v>120</v>
      </c>
      <c r="C40" s="19" t="s">
        <v>121</v>
      </c>
      <c r="D40" s="19" t="s">
        <v>122</v>
      </c>
      <c r="E40" s="19"/>
      <c r="F40" s="19" t="s">
        <v>123</v>
      </c>
      <c r="G40" s="20"/>
      <c r="H40" s="19"/>
      <c r="I40" s="19"/>
      <c r="J40" s="19" t="s">
        <v>124</v>
      </c>
      <c r="K40" s="19" t="s">
        <v>124</v>
      </c>
      <c r="L40" s="115">
        <v>350000</v>
      </c>
      <c r="M40" s="113" t="s">
        <v>338</v>
      </c>
      <c r="N40" s="18"/>
      <c r="O40" s="22"/>
      <c r="P40" s="18"/>
      <c r="Q40" s="22"/>
      <c r="R40" s="18"/>
      <c r="S40" s="22"/>
      <c r="T40" s="89"/>
    </row>
    <row r="41" spans="1:91" ht="14.4" thickBot="1" x14ac:dyDescent="0.3">
      <c r="A41" s="23" t="s">
        <v>125</v>
      </c>
      <c r="B41" s="24"/>
      <c r="C41" s="25"/>
      <c r="D41" s="25"/>
      <c r="E41" s="25"/>
      <c r="F41" s="25"/>
      <c r="G41" s="26"/>
      <c r="H41" s="25"/>
      <c r="I41" s="25"/>
      <c r="J41" s="25"/>
      <c r="K41" s="25"/>
      <c r="L41" s="119"/>
      <c r="M41" s="67"/>
      <c r="N41" s="35"/>
      <c r="O41" s="28"/>
      <c r="P41" s="35"/>
      <c r="Q41" s="28"/>
      <c r="R41" s="35"/>
      <c r="S41" s="28"/>
      <c r="T41" s="92"/>
    </row>
    <row r="42" spans="1:91" ht="14.4" thickTop="1" x14ac:dyDescent="0.25">
      <c r="A42" s="36" t="s">
        <v>126</v>
      </c>
      <c r="B42" s="30"/>
      <c r="C42" s="31"/>
      <c r="D42" s="31"/>
      <c r="E42" s="31"/>
      <c r="F42" s="31"/>
      <c r="G42" s="32"/>
      <c r="H42" s="31"/>
      <c r="I42" s="31"/>
      <c r="J42" s="31"/>
      <c r="K42" s="31"/>
      <c r="L42" s="120"/>
      <c r="M42" s="68"/>
      <c r="N42" s="37"/>
      <c r="O42" s="34"/>
      <c r="P42" s="37"/>
      <c r="Q42" s="34"/>
      <c r="R42" s="37"/>
      <c r="S42" s="34"/>
      <c r="T42" s="93"/>
    </row>
    <row r="43" spans="1:91" s="75" customFormat="1" ht="39.6" customHeight="1" x14ac:dyDescent="0.25">
      <c r="A43" s="86"/>
      <c r="B43" s="103" t="s">
        <v>329</v>
      </c>
      <c r="C43" s="104"/>
      <c r="D43" s="104"/>
      <c r="E43" s="105"/>
      <c r="F43" s="82"/>
      <c r="G43" s="83"/>
      <c r="H43" s="82"/>
      <c r="I43" s="82"/>
      <c r="J43" s="82"/>
      <c r="K43" s="82"/>
      <c r="L43" s="121">
        <v>100000</v>
      </c>
      <c r="M43" s="98" t="s">
        <v>338</v>
      </c>
      <c r="N43" s="87"/>
      <c r="O43" s="85"/>
      <c r="P43" s="87"/>
      <c r="Q43" s="85"/>
      <c r="R43" s="87"/>
      <c r="S43" s="85"/>
      <c r="T43" s="94"/>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25"/>
      <c r="BA43" s="125"/>
      <c r="BB43" s="125"/>
      <c r="BC43" s="125"/>
      <c r="BD43" s="125"/>
      <c r="BE43" s="125"/>
      <c r="BF43" s="125"/>
      <c r="BG43" s="125"/>
      <c r="BH43" s="125"/>
      <c r="BI43" s="125"/>
      <c r="BJ43" s="125"/>
      <c r="BK43" s="125"/>
      <c r="BL43" s="125"/>
      <c r="BM43" s="125"/>
      <c r="BN43" s="125"/>
      <c r="BO43" s="125"/>
      <c r="BP43" s="125"/>
      <c r="BQ43" s="125"/>
      <c r="BR43" s="125"/>
      <c r="BS43" s="125"/>
      <c r="BT43" s="125"/>
      <c r="BU43" s="125"/>
      <c r="BV43" s="125"/>
      <c r="BW43" s="125"/>
      <c r="BX43" s="125"/>
      <c r="BY43" s="125"/>
      <c r="BZ43" s="125"/>
      <c r="CA43" s="125"/>
      <c r="CB43" s="125"/>
      <c r="CC43" s="125"/>
      <c r="CD43" s="125"/>
      <c r="CE43" s="125"/>
      <c r="CF43" s="125"/>
      <c r="CG43" s="125"/>
      <c r="CH43" s="125"/>
      <c r="CI43" s="125"/>
      <c r="CJ43" s="125"/>
      <c r="CK43" s="125"/>
      <c r="CL43" s="125"/>
      <c r="CM43" s="125"/>
    </row>
    <row r="44" spans="1:91" ht="124.2" x14ac:dyDescent="0.25">
      <c r="A44" s="16">
        <v>26</v>
      </c>
      <c r="B44" s="17" t="s">
        <v>127</v>
      </c>
      <c r="C44" s="19" t="s">
        <v>128</v>
      </c>
      <c r="D44" s="19" t="s">
        <v>129</v>
      </c>
      <c r="E44" s="19"/>
      <c r="F44" s="19" t="s">
        <v>130</v>
      </c>
      <c r="G44" s="20"/>
      <c r="H44" s="19"/>
      <c r="I44" s="19"/>
      <c r="J44" s="19" t="s">
        <v>130</v>
      </c>
      <c r="K44" s="19" t="s">
        <v>309</v>
      </c>
      <c r="L44" s="115">
        <v>350000</v>
      </c>
      <c r="M44" s="97" t="s">
        <v>339</v>
      </c>
      <c r="N44" s="19" t="s">
        <v>130</v>
      </c>
      <c r="O44" s="21"/>
      <c r="P44" s="19" t="s">
        <v>130</v>
      </c>
      <c r="Q44" s="21"/>
      <c r="R44" s="19" t="s">
        <v>130</v>
      </c>
      <c r="S44" s="21"/>
      <c r="T44" s="89"/>
    </row>
    <row r="45" spans="1:91" ht="78.599999999999994" customHeight="1" x14ac:dyDescent="0.25">
      <c r="A45" s="16">
        <v>27</v>
      </c>
      <c r="B45" s="17" t="s">
        <v>131</v>
      </c>
      <c r="C45" s="19" t="s">
        <v>132</v>
      </c>
      <c r="D45" s="19" t="s">
        <v>133</v>
      </c>
      <c r="E45" s="19"/>
      <c r="F45" s="18"/>
      <c r="G45" s="20"/>
      <c r="H45" s="18"/>
      <c r="I45" s="18"/>
      <c r="J45" s="18" t="s">
        <v>134</v>
      </c>
      <c r="K45" s="19" t="s">
        <v>310</v>
      </c>
      <c r="L45" s="115"/>
      <c r="M45" s="97" t="s">
        <v>339</v>
      </c>
      <c r="N45" s="18" t="s">
        <v>135</v>
      </c>
      <c r="O45" s="22"/>
      <c r="P45" s="18"/>
      <c r="Q45" s="22"/>
      <c r="R45" s="18" t="s">
        <v>136</v>
      </c>
      <c r="S45" s="22"/>
      <c r="T45" s="89"/>
    </row>
    <row r="46" spans="1:91" ht="175.8" customHeight="1" x14ac:dyDescent="0.25">
      <c r="A46" s="16">
        <v>28</v>
      </c>
      <c r="B46" s="38" t="s">
        <v>137</v>
      </c>
      <c r="C46" s="19" t="s">
        <v>138</v>
      </c>
      <c r="D46" s="19" t="s">
        <v>139</v>
      </c>
      <c r="E46" s="19"/>
      <c r="F46" s="19" t="s">
        <v>140</v>
      </c>
      <c r="G46" s="20"/>
      <c r="H46" s="19"/>
      <c r="I46" s="19"/>
      <c r="J46" s="19" t="s">
        <v>140</v>
      </c>
      <c r="K46" s="19" t="s">
        <v>311</v>
      </c>
      <c r="L46" s="115">
        <v>495000</v>
      </c>
      <c r="M46" s="97" t="s">
        <v>340</v>
      </c>
      <c r="N46" s="19" t="s">
        <v>140</v>
      </c>
      <c r="O46" s="21"/>
      <c r="P46" s="19" t="s">
        <v>140</v>
      </c>
      <c r="Q46" s="21"/>
      <c r="R46" s="19" t="s">
        <v>140</v>
      </c>
      <c r="S46" s="21"/>
      <c r="T46" s="89"/>
    </row>
    <row r="47" spans="1:91" ht="41.4" x14ac:dyDescent="0.25">
      <c r="A47" s="16">
        <v>29</v>
      </c>
      <c r="B47" s="39" t="s">
        <v>141</v>
      </c>
      <c r="C47" s="19" t="s">
        <v>51</v>
      </c>
      <c r="D47" s="19" t="s">
        <v>142</v>
      </c>
      <c r="E47" s="19"/>
      <c r="F47" s="19" t="s">
        <v>143</v>
      </c>
      <c r="G47" s="20"/>
      <c r="H47" s="19"/>
      <c r="I47" s="19"/>
      <c r="J47" s="19" t="s">
        <v>143</v>
      </c>
      <c r="K47" s="19" t="s">
        <v>143</v>
      </c>
      <c r="L47" s="115"/>
      <c r="M47" s="99" t="s">
        <v>350</v>
      </c>
      <c r="N47" s="19" t="s">
        <v>143</v>
      </c>
      <c r="O47" s="21"/>
      <c r="P47" s="19" t="s">
        <v>143</v>
      </c>
      <c r="Q47" s="21"/>
      <c r="R47" s="19" t="s">
        <v>143</v>
      </c>
      <c r="S47" s="21"/>
      <c r="T47" s="89"/>
    </row>
    <row r="48" spans="1:91" ht="41.4" x14ac:dyDescent="0.25">
      <c r="A48" s="16">
        <v>30</v>
      </c>
      <c r="B48" s="39" t="s">
        <v>144</v>
      </c>
      <c r="C48" s="19" t="s">
        <v>43</v>
      </c>
      <c r="D48" s="19" t="s">
        <v>145</v>
      </c>
      <c r="E48" s="19"/>
      <c r="F48" s="19" t="s">
        <v>146</v>
      </c>
      <c r="G48" s="20"/>
      <c r="H48" s="19"/>
      <c r="I48" s="19"/>
      <c r="J48" s="19"/>
      <c r="K48" s="19"/>
      <c r="L48" s="115"/>
      <c r="M48" s="97" t="s">
        <v>340</v>
      </c>
      <c r="N48" s="19"/>
      <c r="O48" s="21"/>
      <c r="P48" s="19" t="s">
        <v>146</v>
      </c>
      <c r="Q48" s="21"/>
      <c r="R48" s="19"/>
      <c r="S48" s="21"/>
      <c r="T48" s="89"/>
    </row>
    <row r="49" spans="1:20" ht="27.6" x14ac:dyDescent="0.25">
      <c r="A49" s="16">
        <v>31</v>
      </c>
      <c r="B49" s="17" t="s">
        <v>147</v>
      </c>
      <c r="C49" s="19" t="s">
        <v>148</v>
      </c>
      <c r="D49" s="19" t="s">
        <v>149</v>
      </c>
      <c r="E49" s="19"/>
      <c r="F49" s="19" t="s">
        <v>150</v>
      </c>
      <c r="G49" s="20"/>
      <c r="H49" s="19"/>
      <c r="I49" s="19"/>
      <c r="J49" s="19" t="s">
        <v>150</v>
      </c>
      <c r="K49" s="19" t="s">
        <v>312</v>
      </c>
      <c r="L49" s="100">
        <v>443500</v>
      </c>
      <c r="M49" s="99" t="s">
        <v>347</v>
      </c>
      <c r="N49" s="19" t="s">
        <v>150</v>
      </c>
      <c r="O49" s="21"/>
      <c r="P49" s="19" t="s">
        <v>150</v>
      </c>
      <c r="Q49" s="21"/>
      <c r="R49" s="19" t="s">
        <v>150</v>
      </c>
      <c r="S49" s="21"/>
      <c r="T49" s="89"/>
    </row>
    <row r="50" spans="1:20" ht="41.4" x14ac:dyDescent="0.25">
      <c r="A50" s="16">
        <v>32</v>
      </c>
      <c r="B50" s="40" t="s">
        <v>151</v>
      </c>
      <c r="C50" s="19" t="s">
        <v>152</v>
      </c>
      <c r="D50" s="19" t="s">
        <v>152</v>
      </c>
      <c r="E50" s="19"/>
      <c r="F50" s="19" t="s">
        <v>153</v>
      </c>
      <c r="G50" s="20"/>
      <c r="H50" s="19"/>
      <c r="I50" s="19"/>
      <c r="J50" s="19"/>
      <c r="K50" s="19"/>
      <c r="L50" s="101"/>
      <c r="M50" s="99" t="s">
        <v>347</v>
      </c>
      <c r="N50" s="19"/>
      <c r="O50" s="21"/>
      <c r="P50" s="19" t="s">
        <v>153</v>
      </c>
      <c r="Q50" s="21"/>
      <c r="R50" s="19"/>
      <c r="S50" s="21"/>
      <c r="T50" s="89"/>
    </row>
    <row r="51" spans="1:20" ht="30" customHeight="1" x14ac:dyDescent="0.25">
      <c r="A51" s="16">
        <v>33</v>
      </c>
      <c r="B51" s="40" t="s">
        <v>154</v>
      </c>
      <c r="C51" s="19" t="s">
        <v>43</v>
      </c>
      <c r="D51" s="19" t="s">
        <v>155</v>
      </c>
      <c r="E51" s="19"/>
      <c r="F51" s="19" t="s">
        <v>156</v>
      </c>
      <c r="G51" s="20"/>
      <c r="H51" s="19"/>
      <c r="I51" s="19"/>
      <c r="J51" s="19" t="s">
        <v>156</v>
      </c>
      <c r="K51" s="19" t="s">
        <v>313</v>
      </c>
      <c r="L51" s="101"/>
      <c r="M51" s="99" t="s">
        <v>347</v>
      </c>
      <c r="N51" s="19" t="s">
        <v>156</v>
      </c>
      <c r="O51" s="21"/>
      <c r="P51" s="19" t="s">
        <v>156</v>
      </c>
      <c r="Q51" s="21"/>
      <c r="R51" s="19" t="s">
        <v>156</v>
      </c>
      <c r="S51" s="21"/>
      <c r="T51" s="89"/>
    </row>
    <row r="52" spans="1:20" ht="55.2" x14ac:dyDescent="0.25">
      <c r="A52" s="16">
        <v>34</v>
      </c>
      <c r="B52" s="40" t="s">
        <v>157</v>
      </c>
      <c r="C52" s="19" t="s">
        <v>158</v>
      </c>
      <c r="D52" s="19" t="s">
        <v>159</v>
      </c>
      <c r="E52" s="19"/>
      <c r="F52" s="19" t="s">
        <v>160</v>
      </c>
      <c r="G52" s="20"/>
      <c r="H52" s="19"/>
      <c r="I52" s="19"/>
      <c r="J52" s="19"/>
      <c r="K52" s="19"/>
      <c r="L52" s="101"/>
      <c r="M52" s="99" t="s">
        <v>347</v>
      </c>
      <c r="N52" s="19"/>
      <c r="O52" s="21"/>
      <c r="P52" s="19"/>
      <c r="Q52" s="21"/>
      <c r="R52" s="18"/>
      <c r="S52" s="22"/>
      <c r="T52" s="89"/>
    </row>
    <row r="53" spans="1:20" ht="110.4" x14ac:dyDescent="0.25">
      <c r="A53" s="16">
        <v>35</v>
      </c>
      <c r="B53" s="40" t="s">
        <v>161</v>
      </c>
      <c r="C53" s="18" t="s">
        <v>162</v>
      </c>
      <c r="D53" s="18" t="s">
        <v>163</v>
      </c>
      <c r="E53" s="18"/>
      <c r="F53" s="19" t="s">
        <v>164</v>
      </c>
      <c r="G53" s="20"/>
      <c r="H53" s="41"/>
      <c r="I53" s="41"/>
      <c r="J53" s="18" t="s">
        <v>165</v>
      </c>
      <c r="K53" s="18" t="s">
        <v>314</v>
      </c>
      <c r="L53" s="102"/>
      <c r="M53" s="99" t="s">
        <v>347</v>
      </c>
      <c r="N53" s="18" t="s">
        <v>165</v>
      </c>
      <c r="O53" s="22"/>
      <c r="P53" s="18" t="s">
        <v>165</v>
      </c>
      <c r="Q53" s="22"/>
      <c r="R53" s="18" t="s">
        <v>165</v>
      </c>
      <c r="S53" s="22"/>
      <c r="T53" s="89"/>
    </row>
    <row r="54" spans="1:20" ht="82.8" x14ac:dyDescent="0.25">
      <c r="A54" s="16">
        <v>36</v>
      </c>
      <c r="B54" s="40" t="s">
        <v>166</v>
      </c>
      <c r="C54" s="18" t="s">
        <v>167</v>
      </c>
      <c r="D54" s="19" t="s">
        <v>168</v>
      </c>
      <c r="E54" s="19"/>
      <c r="F54" s="19" t="s">
        <v>169</v>
      </c>
      <c r="G54" s="20"/>
      <c r="H54" s="41"/>
      <c r="I54" s="41"/>
      <c r="J54" s="19"/>
      <c r="K54" s="19"/>
      <c r="L54" s="115">
        <v>10000</v>
      </c>
      <c r="M54" s="99" t="s">
        <v>349</v>
      </c>
      <c r="N54" s="19"/>
      <c r="O54" s="21"/>
      <c r="P54" s="19"/>
      <c r="Q54" s="21"/>
      <c r="R54" s="19"/>
      <c r="S54" s="21"/>
      <c r="T54" s="89"/>
    </row>
    <row r="55" spans="1:20" ht="110.4" x14ac:dyDescent="0.25">
      <c r="A55" s="16">
        <v>37</v>
      </c>
      <c r="B55" s="40" t="s">
        <v>170</v>
      </c>
      <c r="C55" s="18" t="s">
        <v>171</v>
      </c>
      <c r="D55" s="19" t="s">
        <v>172</v>
      </c>
      <c r="E55" s="19"/>
      <c r="F55" s="18"/>
      <c r="G55" s="20"/>
      <c r="H55" s="41"/>
      <c r="I55" s="41"/>
      <c r="J55" s="18"/>
      <c r="K55" s="18">
        <v>0</v>
      </c>
      <c r="L55" s="116">
        <v>0</v>
      </c>
      <c r="M55" s="97" t="s">
        <v>342</v>
      </c>
      <c r="N55" s="19" t="s">
        <v>173</v>
      </c>
      <c r="O55" s="21"/>
      <c r="P55" s="19" t="s">
        <v>173</v>
      </c>
      <c r="Q55" s="21"/>
      <c r="R55" s="19" t="s">
        <v>174</v>
      </c>
      <c r="S55" s="21"/>
      <c r="T55" s="89"/>
    </row>
    <row r="56" spans="1:20" ht="41.4" x14ac:dyDescent="0.25">
      <c r="A56" s="16">
        <v>38</v>
      </c>
      <c r="B56" s="40" t="s">
        <v>175</v>
      </c>
      <c r="C56" s="19" t="s">
        <v>43</v>
      </c>
      <c r="D56" s="19" t="s">
        <v>176</v>
      </c>
      <c r="E56" s="19"/>
      <c r="F56" s="18"/>
      <c r="G56" s="20"/>
      <c r="H56" s="41"/>
      <c r="I56" s="41"/>
      <c r="J56" s="19" t="s">
        <v>177</v>
      </c>
      <c r="K56" s="19" t="s">
        <v>177</v>
      </c>
      <c r="L56" s="115">
        <v>40000</v>
      </c>
      <c r="M56" s="99" t="s">
        <v>349</v>
      </c>
      <c r="N56" s="19" t="s">
        <v>177</v>
      </c>
      <c r="O56" s="21"/>
      <c r="P56" s="18"/>
      <c r="Q56" s="22"/>
      <c r="R56" s="18"/>
      <c r="S56" s="22"/>
      <c r="T56" s="89"/>
    </row>
    <row r="57" spans="1:20" ht="55.2" x14ac:dyDescent="0.25">
      <c r="A57" s="16">
        <v>39</v>
      </c>
      <c r="B57" s="40" t="s">
        <v>178</v>
      </c>
      <c r="C57" s="19" t="s">
        <v>179</v>
      </c>
      <c r="D57" s="19" t="s">
        <v>180</v>
      </c>
      <c r="E57" s="19"/>
      <c r="F57" s="19" t="s">
        <v>181</v>
      </c>
      <c r="G57" s="20"/>
      <c r="H57" s="41"/>
      <c r="I57" s="41"/>
      <c r="J57" s="19" t="s">
        <v>181</v>
      </c>
      <c r="K57" s="19" t="s">
        <v>315</v>
      </c>
      <c r="L57" s="115">
        <v>50000</v>
      </c>
      <c r="M57" s="97" t="s">
        <v>338</v>
      </c>
      <c r="N57" s="19" t="s">
        <v>181</v>
      </c>
      <c r="O57" s="21"/>
      <c r="P57" s="19" t="s">
        <v>181</v>
      </c>
      <c r="Q57" s="21"/>
      <c r="R57" s="19" t="s">
        <v>181</v>
      </c>
      <c r="S57" s="21"/>
      <c r="T57" s="89"/>
    </row>
    <row r="58" spans="1:20" ht="110.4" x14ac:dyDescent="0.25">
      <c r="A58" s="16">
        <v>40</v>
      </c>
      <c r="B58" s="40" t="s">
        <v>182</v>
      </c>
      <c r="C58" s="18" t="s">
        <v>183</v>
      </c>
      <c r="D58" s="19" t="s">
        <v>184</v>
      </c>
      <c r="E58" s="19"/>
      <c r="F58" s="19" t="s">
        <v>185</v>
      </c>
      <c r="G58" s="20"/>
      <c r="H58" s="41"/>
      <c r="I58" s="41"/>
      <c r="J58" s="19" t="s">
        <v>185</v>
      </c>
      <c r="K58" s="19" t="s">
        <v>316</v>
      </c>
      <c r="L58" s="100">
        <v>180000</v>
      </c>
      <c r="M58" s="99" t="s">
        <v>346</v>
      </c>
      <c r="N58" s="19" t="s">
        <v>185</v>
      </c>
      <c r="O58" s="21"/>
      <c r="P58" s="19" t="s">
        <v>185</v>
      </c>
      <c r="Q58" s="21"/>
      <c r="R58" s="19" t="s">
        <v>185</v>
      </c>
      <c r="S58" s="21"/>
      <c r="T58" s="89"/>
    </row>
    <row r="59" spans="1:20" ht="82.8" x14ac:dyDescent="0.25">
      <c r="A59" s="16">
        <v>41</v>
      </c>
      <c r="B59" s="40" t="s">
        <v>186</v>
      </c>
      <c r="C59" s="18" t="s">
        <v>187</v>
      </c>
      <c r="D59" s="19" t="s">
        <v>188</v>
      </c>
      <c r="E59" s="19"/>
      <c r="F59" s="19" t="s">
        <v>189</v>
      </c>
      <c r="G59" s="20"/>
      <c r="H59" s="41"/>
      <c r="I59" s="41"/>
      <c r="J59" s="19" t="s">
        <v>189</v>
      </c>
      <c r="K59" s="19" t="s">
        <v>317</v>
      </c>
      <c r="L59" s="101"/>
      <c r="M59" s="97" t="s">
        <v>338</v>
      </c>
      <c r="N59" s="19" t="s">
        <v>189</v>
      </c>
      <c r="O59" s="21"/>
      <c r="P59" s="19" t="s">
        <v>189</v>
      </c>
      <c r="Q59" s="21"/>
      <c r="R59" s="19" t="s">
        <v>189</v>
      </c>
      <c r="S59" s="21"/>
      <c r="T59" s="89"/>
    </row>
    <row r="60" spans="1:20" ht="41.4" x14ac:dyDescent="0.25">
      <c r="A60" s="16">
        <v>42</v>
      </c>
      <c r="B60" s="40" t="s">
        <v>190</v>
      </c>
      <c r="C60" s="19" t="s">
        <v>191</v>
      </c>
      <c r="D60" s="19" t="s">
        <v>192</v>
      </c>
      <c r="E60" s="19"/>
      <c r="F60" s="19" t="s">
        <v>193</v>
      </c>
      <c r="G60" s="20"/>
      <c r="H60" s="41"/>
      <c r="I60" s="41"/>
      <c r="J60" s="19" t="s">
        <v>193</v>
      </c>
      <c r="K60" s="19" t="s">
        <v>318</v>
      </c>
      <c r="L60" s="101"/>
      <c r="M60" s="97" t="s">
        <v>338</v>
      </c>
      <c r="N60" s="19" t="s">
        <v>193</v>
      </c>
      <c r="O60" s="21"/>
      <c r="P60" s="19" t="s">
        <v>193</v>
      </c>
      <c r="Q60" s="21"/>
      <c r="R60" s="19" t="s">
        <v>193</v>
      </c>
      <c r="S60" s="21"/>
      <c r="T60" s="89"/>
    </row>
    <row r="61" spans="1:20" ht="55.2" x14ac:dyDescent="0.25">
      <c r="A61" s="16">
        <v>43</v>
      </c>
      <c r="B61" s="40" t="s">
        <v>194</v>
      </c>
      <c r="C61" s="19" t="s">
        <v>195</v>
      </c>
      <c r="D61" s="19" t="s">
        <v>196</v>
      </c>
      <c r="E61" s="19"/>
      <c r="F61" s="19" t="s">
        <v>197</v>
      </c>
      <c r="G61" s="20"/>
      <c r="H61" s="41"/>
      <c r="I61" s="41"/>
      <c r="J61" s="19" t="s">
        <v>197</v>
      </c>
      <c r="K61" s="19" t="s">
        <v>319</v>
      </c>
      <c r="L61" s="102"/>
      <c r="M61" s="97" t="s">
        <v>338</v>
      </c>
      <c r="N61" s="19" t="s">
        <v>197</v>
      </c>
      <c r="O61" s="21"/>
      <c r="P61" s="19" t="s">
        <v>197</v>
      </c>
      <c r="Q61" s="21"/>
      <c r="R61" s="19" t="s">
        <v>198</v>
      </c>
      <c r="S61" s="21"/>
      <c r="T61" s="89"/>
    </row>
    <row r="62" spans="1:20" ht="14.4" thickBot="1" x14ac:dyDescent="0.3">
      <c r="A62" s="23" t="s">
        <v>199</v>
      </c>
      <c r="B62" s="42"/>
      <c r="C62" s="25"/>
      <c r="D62" s="25"/>
      <c r="E62" s="25"/>
      <c r="F62" s="25"/>
      <c r="G62" s="26"/>
      <c r="H62" s="43"/>
      <c r="I62" s="43"/>
      <c r="J62" s="25"/>
      <c r="K62" s="25"/>
      <c r="L62" s="119"/>
      <c r="M62" s="67"/>
      <c r="N62" s="25"/>
      <c r="O62" s="27"/>
      <c r="P62" s="25"/>
      <c r="Q62" s="27"/>
      <c r="R62" s="25"/>
      <c r="S62" s="27"/>
      <c r="T62" s="92"/>
    </row>
    <row r="63" spans="1:20" ht="14.4" thickTop="1" x14ac:dyDescent="0.25">
      <c r="A63" s="36" t="s">
        <v>200</v>
      </c>
      <c r="B63" s="44"/>
      <c r="C63" s="31"/>
      <c r="D63" s="31"/>
      <c r="E63" s="31"/>
      <c r="F63" s="31"/>
      <c r="G63" s="32"/>
      <c r="H63" s="45"/>
      <c r="I63" s="45"/>
      <c r="J63" s="31"/>
      <c r="K63" s="31"/>
      <c r="L63" s="120"/>
      <c r="M63" s="68"/>
      <c r="N63" s="31"/>
      <c r="O63" s="33"/>
      <c r="P63" s="31"/>
      <c r="Q63" s="33"/>
      <c r="R63" s="31"/>
      <c r="S63" s="33"/>
      <c r="T63" s="93"/>
    </row>
    <row r="64" spans="1:20" ht="55.2" x14ac:dyDescent="0.25">
      <c r="A64" s="16">
        <v>44</v>
      </c>
      <c r="B64" s="46" t="s">
        <v>201</v>
      </c>
      <c r="C64" s="19" t="s">
        <v>43</v>
      </c>
      <c r="D64" s="18" t="s">
        <v>202</v>
      </c>
      <c r="E64" s="19" t="s">
        <v>203</v>
      </c>
      <c r="F64" s="19"/>
      <c r="G64" s="47">
        <v>50000</v>
      </c>
      <c r="H64" s="48"/>
      <c r="I64" s="48"/>
      <c r="J64" s="48"/>
      <c r="K64" s="48"/>
      <c r="L64" s="122">
        <v>25000</v>
      </c>
      <c r="M64" s="97" t="s">
        <v>343</v>
      </c>
      <c r="N64" s="49"/>
      <c r="O64" s="47">
        <v>50000</v>
      </c>
      <c r="P64" s="48"/>
      <c r="Q64" s="47">
        <v>50000</v>
      </c>
      <c r="R64" s="48"/>
      <c r="S64" s="47">
        <v>50000</v>
      </c>
      <c r="T64" s="95" t="e">
        <f>SUM(G64,#REF!,O64,Q64,S64)</f>
        <v>#REF!</v>
      </c>
    </row>
    <row r="65" spans="1:20" ht="96.6" x14ac:dyDescent="0.25">
      <c r="A65" s="16">
        <v>45</v>
      </c>
      <c r="B65" s="46" t="s">
        <v>204</v>
      </c>
      <c r="C65" s="18" t="s">
        <v>205</v>
      </c>
      <c r="D65" s="19" t="s">
        <v>206</v>
      </c>
      <c r="E65" s="19" t="s">
        <v>207</v>
      </c>
      <c r="F65" s="19"/>
      <c r="G65" s="47">
        <v>0</v>
      </c>
      <c r="H65" s="51"/>
      <c r="I65" s="51"/>
      <c r="J65" s="51"/>
      <c r="K65" s="51"/>
      <c r="L65" s="122">
        <v>0</v>
      </c>
      <c r="M65" s="97" t="s">
        <v>343</v>
      </c>
      <c r="N65" s="52"/>
      <c r="O65" s="47">
        <v>0</v>
      </c>
      <c r="P65" s="51"/>
      <c r="Q65" s="47">
        <v>0</v>
      </c>
      <c r="R65" s="48"/>
      <c r="S65" s="47">
        <v>100000</v>
      </c>
      <c r="T65" s="95" t="e">
        <f>SUM(G65,#REF!,O65,Q65,S65)</f>
        <v>#REF!</v>
      </c>
    </row>
    <row r="66" spans="1:20" ht="55.2" x14ac:dyDescent="0.25">
      <c r="A66" s="16">
        <v>46</v>
      </c>
      <c r="B66" s="46" t="s">
        <v>204</v>
      </c>
      <c r="C66" s="19" t="s">
        <v>43</v>
      </c>
      <c r="D66" s="19" t="s">
        <v>208</v>
      </c>
      <c r="E66" s="19" t="s">
        <v>209</v>
      </c>
      <c r="F66" s="19"/>
      <c r="G66" s="47">
        <v>0</v>
      </c>
      <c r="H66" s="51"/>
      <c r="I66" s="51"/>
      <c r="J66" s="51"/>
      <c r="K66" s="51"/>
      <c r="L66" s="122">
        <v>20000</v>
      </c>
      <c r="M66" s="97" t="s">
        <v>343</v>
      </c>
      <c r="N66" s="49"/>
      <c r="O66" s="47">
        <v>40000</v>
      </c>
      <c r="P66" s="48"/>
      <c r="Q66" s="47">
        <v>10000</v>
      </c>
      <c r="R66" s="51"/>
      <c r="S66" s="47">
        <v>0</v>
      </c>
      <c r="T66" s="95" t="e">
        <f>SUM(G66,#REF!,O66,Q66,S66)</f>
        <v>#REF!</v>
      </c>
    </row>
    <row r="67" spans="1:20" ht="69" x14ac:dyDescent="0.25">
      <c r="A67" s="16">
        <v>47</v>
      </c>
      <c r="B67" s="46" t="s">
        <v>204</v>
      </c>
      <c r="C67" s="19" t="s">
        <v>210</v>
      </c>
      <c r="D67" s="19" t="s">
        <v>211</v>
      </c>
      <c r="E67" s="19" t="s">
        <v>212</v>
      </c>
      <c r="F67" s="19"/>
      <c r="G67" s="47">
        <v>0</v>
      </c>
      <c r="H67" s="51"/>
      <c r="I67" s="51"/>
      <c r="J67" s="51"/>
      <c r="K67" s="51"/>
      <c r="L67" s="122">
        <v>0</v>
      </c>
      <c r="M67" s="97" t="s">
        <v>338</v>
      </c>
      <c r="N67" s="52"/>
      <c r="O67" s="47">
        <v>0</v>
      </c>
      <c r="P67" s="51"/>
      <c r="Q67" s="47">
        <v>0</v>
      </c>
      <c r="R67" s="48"/>
      <c r="S67" s="47">
        <v>100000</v>
      </c>
      <c r="T67" s="95" t="e">
        <f>SUM(G67,#REF!,O67,Q67,S67)</f>
        <v>#REF!</v>
      </c>
    </row>
    <row r="68" spans="1:20" ht="69" x14ac:dyDescent="0.25">
      <c r="A68" s="16">
        <v>48</v>
      </c>
      <c r="B68" s="53" t="s">
        <v>204</v>
      </c>
      <c r="C68" s="18" t="s">
        <v>213</v>
      </c>
      <c r="D68" s="19" t="s">
        <v>214</v>
      </c>
      <c r="E68" s="19" t="s">
        <v>215</v>
      </c>
      <c r="F68" s="19"/>
      <c r="G68" s="47">
        <v>83730</v>
      </c>
      <c r="H68" s="48"/>
      <c r="I68" s="48"/>
      <c r="J68" s="48"/>
      <c r="K68" s="48"/>
      <c r="L68" s="122">
        <v>41865</v>
      </c>
      <c r="M68" s="97" t="s">
        <v>343</v>
      </c>
      <c r="N68" s="41"/>
      <c r="O68" s="47">
        <v>83730</v>
      </c>
      <c r="P68" s="41"/>
      <c r="Q68" s="47">
        <v>83730</v>
      </c>
      <c r="R68" s="41"/>
      <c r="S68" s="47">
        <v>83730</v>
      </c>
      <c r="T68" s="95" t="e">
        <f>SUM(G68,#REF!,O68,Q68,S68)</f>
        <v>#REF!</v>
      </c>
    </row>
    <row r="69" spans="1:20" ht="27.6" x14ac:dyDescent="0.25">
      <c r="A69" s="16">
        <v>49</v>
      </c>
      <c r="B69" s="53" t="s">
        <v>216</v>
      </c>
      <c r="C69" s="18" t="s">
        <v>217</v>
      </c>
      <c r="D69" s="19" t="s">
        <v>218</v>
      </c>
      <c r="E69" s="19" t="s">
        <v>219</v>
      </c>
      <c r="F69" s="19"/>
      <c r="G69" s="47">
        <v>75000</v>
      </c>
      <c r="H69" s="48"/>
      <c r="I69" s="48"/>
      <c r="J69" s="48"/>
      <c r="K69" s="48"/>
      <c r="L69" s="122">
        <v>37500</v>
      </c>
      <c r="M69" s="97" t="s">
        <v>341</v>
      </c>
      <c r="N69" s="49"/>
      <c r="O69" s="47">
        <v>75000</v>
      </c>
      <c r="P69" s="48"/>
      <c r="Q69" s="47">
        <v>75000</v>
      </c>
      <c r="R69" s="48"/>
      <c r="S69" s="47">
        <v>75000</v>
      </c>
      <c r="T69" s="95" t="e">
        <f>SUM(G69,#REF!,O69,Q69,S69)</f>
        <v>#REF!</v>
      </c>
    </row>
    <row r="70" spans="1:20" ht="179.4" x14ac:dyDescent="0.25">
      <c r="A70" s="16">
        <v>50</v>
      </c>
      <c r="B70" s="53" t="s">
        <v>220</v>
      </c>
      <c r="C70" s="18" t="s">
        <v>221</v>
      </c>
      <c r="D70" s="19" t="s">
        <v>222</v>
      </c>
      <c r="E70" s="18" t="s">
        <v>223</v>
      </c>
      <c r="F70" s="18"/>
      <c r="G70" s="47">
        <v>57720</v>
      </c>
      <c r="H70" s="48"/>
      <c r="I70" s="48"/>
      <c r="J70" s="48"/>
      <c r="K70" s="48"/>
      <c r="L70" s="122">
        <v>28860</v>
      </c>
      <c r="M70" s="97" t="s">
        <v>343</v>
      </c>
      <c r="N70" s="49"/>
      <c r="O70" s="47">
        <v>57720</v>
      </c>
      <c r="P70" s="48"/>
      <c r="Q70" s="47">
        <v>57720</v>
      </c>
      <c r="R70" s="48"/>
      <c r="S70" s="47">
        <v>57720</v>
      </c>
      <c r="T70" s="95" t="e">
        <f>SUM(G70,#REF!,O70,Q70,S70)</f>
        <v>#REF!</v>
      </c>
    </row>
    <row r="71" spans="1:20" ht="55.2" x14ac:dyDescent="0.25">
      <c r="A71" s="16">
        <v>51</v>
      </c>
      <c r="B71" s="54" t="s">
        <v>224</v>
      </c>
      <c r="C71" s="19" t="s">
        <v>43</v>
      </c>
      <c r="D71" s="19" t="s">
        <v>225</v>
      </c>
      <c r="E71" s="19" t="s">
        <v>226</v>
      </c>
      <c r="F71" s="19" t="s">
        <v>227</v>
      </c>
      <c r="G71" s="20"/>
      <c r="H71" s="19"/>
      <c r="I71" s="19"/>
      <c r="J71" s="19" t="s">
        <v>227</v>
      </c>
      <c r="K71" s="19" t="s">
        <v>227</v>
      </c>
      <c r="L71" s="115"/>
      <c r="M71" s="97" t="s">
        <v>343</v>
      </c>
      <c r="N71" s="19" t="s">
        <v>227</v>
      </c>
      <c r="O71" s="21"/>
      <c r="P71" s="19"/>
      <c r="Q71" s="21"/>
      <c r="R71" s="19"/>
      <c r="S71" s="21"/>
      <c r="T71" s="95" t="e">
        <f>SUM(G71,#REF!,O71,Q71,S71)</f>
        <v>#REF!</v>
      </c>
    </row>
    <row r="72" spans="1:20" ht="41.4" x14ac:dyDescent="0.25">
      <c r="A72" s="16">
        <v>52</v>
      </c>
      <c r="B72" s="53" t="s">
        <v>220</v>
      </c>
      <c r="C72" s="19" t="s">
        <v>228</v>
      </c>
      <c r="D72" s="19" t="s">
        <v>229</v>
      </c>
      <c r="E72" s="19" t="s">
        <v>230</v>
      </c>
      <c r="F72" s="19"/>
      <c r="G72" s="47">
        <v>72000</v>
      </c>
      <c r="H72" s="48"/>
      <c r="I72" s="48"/>
      <c r="J72" s="48"/>
      <c r="K72" s="48"/>
      <c r="L72" s="122">
        <v>36000</v>
      </c>
      <c r="M72" s="97" t="s">
        <v>338</v>
      </c>
      <c r="N72" s="49"/>
      <c r="O72" s="47">
        <v>72000</v>
      </c>
      <c r="P72" s="48"/>
      <c r="Q72" s="47">
        <v>72000</v>
      </c>
      <c r="R72" s="48"/>
      <c r="S72" s="47">
        <v>72000</v>
      </c>
      <c r="T72" s="95" t="e">
        <f>SUM(G72,#REF!,O72,Q72,S72)</f>
        <v>#REF!</v>
      </c>
    </row>
    <row r="73" spans="1:20" ht="41.4" x14ac:dyDescent="0.25">
      <c r="A73" s="16">
        <v>53</v>
      </c>
      <c r="B73" s="53" t="s">
        <v>220</v>
      </c>
      <c r="C73" s="19" t="s">
        <v>43</v>
      </c>
      <c r="D73" s="19" t="s">
        <v>231</v>
      </c>
      <c r="E73" s="19" t="s">
        <v>232</v>
      </c>
      <c r="F73" s="19"/>
      <c r="G73" s="47">
        <v>26000</v>
      </c>
      <c r="H73" s="48"/>
      <c r="I73" s="48"/>
      <c r="J73" s="48"/>
      <c r="K73" s="48"/>
      <c r="L73" s="122">
        <v>13000</v>
      </c>
      <c r="M73" s="97" t="s">
        <v>338</v>
      </c>
      <c r="N73" s="49"/>
      <c r="O73" s="47">
        <v>26000</v>
      </c>
      <c r="P73" s="48"/>
      <c r="Q73" s="47">
        <v>26000</v>
      </c>
      <c r="R73" s="48"/>
      <c r="S73" s="47">
        <v>26000</v>
      </c>
      <c r="T73" s="95" t="e">
        <f>SUM(G73,#REF!,O73,Q73,S73)</f>
        <v>#REF!</v>
      </c>
    </row>
    <row r="74" spans="1:20" ht="82.8" x14ac:dyDescent="0.25">
      <c r="A74" s="16">
        <v>54</v>
      </c>
      <c r="B74" s="55" t="s">
        <v>233</v>
      </c>
      <c r="C74" s="18" t="s">
        <v>234</v>
      </c>
      <c r="D74" s="18" t="s">
        <v>235</v>
      </c>
      <c r="E74" s="19" t="s">
        <v>236</v>
      </c>
      <c r="F74" s="19" t="s">
        <v>237</v>
      </c>
      <c r="G74" s="21">
        <v>150000</v>
      </c>
      <c r="H74" s="56"/>
      <c r="I74" s="56"/>
      <c r="J74" s="19" t="s">
        <v>237</v>
      </c>
      <c r="K74" s="19" t="s">
        <v>239</v>
      </c>
      <c r="L74" s="115">
        <v>90000</v>
      </c>
      <c r="M74" s="97" t="s">
        <v>343</v>
      </c>
      <c r="N74" s="57" t="s">
        <v>238</v>
      </c>
      <c r="O74" s="21">
        <v>120000</v>
      </c>
      <c r="P74" s="19" t="s">
        <v>239</v>
      </c>
      <c r="Q74" s="21">
        <v>90000</v>
      </c>
      <c r="R74" s="19" t="s">
        <v>239</v>
      </c>
      <c r="S74" s="21">
        <v>90000</v>
      </c>
      <c r="T74" s="95" t="e">
        <f>SUM(G74,#REF!,O74,Q74,S74)</f>
        <v>#REF!</v>
      </c>
    </row>
    <row r="75" spans="1:20" ht="138" x14ac:dyDescent="0.25">
      <c r="A75" s="16">
        <v>55</v>
      </c>
      <c r="B75" s="46" t="s">
        <v>240</v>
      </c>
      <c r="C75" s="18" t="s">
        <v>241</v>
      </c>
      <c r="D75" s="18" t="s">
        <v>242</v>
      </c>
      <c r="E75" s="18" t="s">
        <v>243</v>
      </c>
      <c r="F75" s="19" t="s">
        <v>237</v>
      </c>
      <c r="G75" s="21">
        <v>150000</v>
      </c>
      <c r="H75" s="56"/>
      <c r="I75" s="56"/>
      <c r="J75" s="19" t="s">
        <v>237</v>
      </c>
      <c r="K75" s="19" t="s">
        <v>239</v>
      </c>
      <c r="L75" s="115">
        <v>90000</v>
      </c>
      <c r="M75" s="97" t="s">
        <v>343</v>
      </c>
      <c r="N75" s="57" t="s">
        <v>238</v>
      </c>
      <c r="O75" s="21">
        <v>120000</v>
      </c>
      <c r="P75" s="19" t="s">
        <v>239</v>
      </c>
      <c r="Q75" s="21">
        <v>90000</v>
      </c>
      <c r="R75" s="19" t="s">
        <v>239</v>
      </c>
      <c r="S75" s="21">
        <v>90000</v>
      </c>
      <c r="T75" s="95" t="e">
        <f>SUM(G75,#REF!,O75,Q75,S75)</f>
        <v>#REF!</v>
      </c>
    </row>
    <row r="76" spans="1:20" ht="82.8" x14ac:dyDescent="0.25">
      <c r="A76" s="16">
        <v>56</v>
      </c>
      <c r="B76" s="55" t="s">
        <v>244</v>
      </c>
      <c r="C76" s="19" t="s">
        <v>245</v>
      </c>
      <c r="D76" s="19" t="s">
        <v>246</v>
      </c>
      <c r="E76" s="18" t="s">
        <v>247</v>
      </c>
      <c r="F76" s="18"/>
      <c r="G76" s="47">
        <v>100000</v>
      </c>
      <c r="H76" s="48"/>
      <c r="I76" s="48"/>
      <c r="J76" s="48"/>
      <c r="K76" s="48"/>
      <c r="L76" s="122">
        <v>100000</v>
      </c>
      <c r="M76" s="97" t="s">
        <v>338</v>
      </c>
      <c r="N76" s="49"/>
      <c r="O76" s="47">
        <v>200000</v>
      </c>
      <c r="P76" s="48"/>
      <c r="Q76" s="47">
        <v>200000</v>
      </c>
      <c r="R76" s="48"/>
      <c r="S76" s="47">
        <v>200000</v>
      </c>
      <c r="T76" s="95" t="e">
        <f>SUM(G76,#REF!,O76,Q76,S76)</f>
        <v>#REF!</v>
      </c>
    </row>
    <row r="77" spans="1:20" ht="96.6" x14ac:dyDescent="0.25">
      <c r="A77" s="16">
        <v>57</v>
      </c>
      <c r="B77" s="53" t="s">
        <v>248</v>
      </c>
      <c r="C77" s="19" t="s">
        <v>249</v>
      </c>
      <c r="D77" s="18" t="s">
        <v>250</v>
      </c>
      <c r="E77" s="19" t="s">
        <v>251</v>
      </c>
      <c r="F77" s="19"/>
      <c r="G77" s="47">
        <v>50000</v>
      </c>
      <c r="H77" s="48"/>
      <c r="I77" s="48"/>
      <c r="J77" s="48"/>
      <c r="K77" s="48"/>
      <c r="L77" s="122">
        <v>25000</v>
      </c>
      <c r="M77" s="97" t="s">
        <v>338</v>
      </c>
      <c r="N77" s="49"/>
      <c r="O77" s="47">
        <v>50000</v>
      </c>
      <c r="P77" s="48"/>
      <c r="Q77" s="47">
        <v>50000</v>
      </c>
      <c r="R77" s="48"/>
      <c r="S77" s="47">
        <v>50000</v>
      </c>
      <c r="T77" s="95" t="e">
        <f>SUM(G77,#REF!,O77,Q77,S77)</f>
        <v>#REF!</v>
      </c>
    </row>
    <row r="78" spans="1:20" ht="82.8" x14ac:dyDescent="0.25">
      <c r="A78" s="16">
        <v>58</v>
      </c>
      <c r="B78" s="55" t="s">
        <v>252</v>
      </c>
      <c r="C78" s="19" t="s">
        <v>253</v>
      </c>
      <c r="D78" s="19" t="s">
        <v>254</v>
      </c>
      <c r="E78" s="18" t="s">
        <v>255</v>
      </c>
      <c r="F78" s="18"/>
      <c r="G78" s="47">
        <v>50000</v>
      </c>
      <c r="H78" s="48"/>
      <c r="I78" s="48"/>
      <c r="J78" s="48"/>
      <c r="K78" s="48"/>
      <c r="L78" s="122">
        <v>25000</v>
      </c>
      <c r="M78" s="97" t="s">
        <v>343</v>
      </c>
      <c r="N78" s="49"/>
      <c r="O78" s="47">
        <v>50000</v>
      </c>
      <c r="P78" s="48"/>
      <c r="Q78" s="47">
        <v>50000</v>
      </c>
      <c r="R78" s="48"/>
      <c r="S78" s="47">
        <v>50000</v>
      </c>
      <c r="T78" s="95" t="e">
        <f>SUM(G78,#REF!,O78,Q78,S78)</f>
        <v>#REF!</v>
      </c>
    </row>
    <row r="79" spans="1:20" ht="82.8" x14ac:dyDescent="0.25">
      <c r="A79" s="16">
        <v>59</v>
      </c>
      <c r="B79" s="54" t="s">
        <v>256</v>
      </c>
      <c r="C79" s="19" t="s">
        <v>43</v>
      </c>
      <c r="D79" s="19" t="s">
        <v>257</v>
      </c>
      <c r="E79" s="18" t="s">
        <v>258</v>
      </c>
      <c r="F79" s="18"/>
      <c r="G79" s="47">
        <v>240000</v>
      </c>
      <c r="H79" s="48"/>
      <c r="I79" s="48"/>
      <c r="J79" s="48"/>
      <c r="K79" s="48"/>
      <c r="L79" s="122">
        <v>100000</v>
      </c>
      <c r="M79" s="97" t="s">
        <v>343</v>
      </c>
      <c r="N79" s="57"/>
      <c r="O79" s="47">
        <v>200000</v>
      </c>
      <c r="P79" s="51"/>
      <c r="Q79" s="47">
        <v>0</v>
      </c>
      <c r="R79" s="51"/>
      <c r="S79" s="47">
        <v>0</v>
      </c>
      <c r="T79" s="95" t="e">
        <f>SUM(G79,#REF!,O79,Q79,S79)</f>
        <v>#REF!</v>
      </c>
    </row>
    <row r="80" spans="1:20" ht="69" x14ac:dyDescent="0.25">
      <c r="A80" s="16">
        <v>60</v>
      </c>
      <c r="B80" s="53" t="s">
        <v>259</v>
      </c>
      <c r="C80" s="18" t="s">
        <v>260</v>
      </c>
      <c r="D80" s="18" t="s">
        <v>261</v>
      </c>
      <c r="E80" s="19" t="s">
        <v>262</v>
      </c>
      <c r="F80" s="19"/>
      <c r="G80" s="47">
        <v>0</v>
      </c>
      <c r="H80" s="51"/>
      <c r="I80" s="51"/>
      <c r="J80" s="51"/>
      <c r="K80" s="51"/>
      <c r="L80" s="122">
        <v>0</v>
      </c>
      <c r="M80" s="97" t="s">
        <v>343</v>
      </c>
      <c r="N80" s="49"/>
      <c r="O80" s="47">
        <v>100000</v>
      </c>
      <c r="P80" s="48"/>
      <c r="Q80" s="47">
        <v>100000</v>
      </c>
      <c r="R80" s="51"/>
      <c r="S80" s="47">
        <v>0</v>
      </c>
      <c r="T80" s="95" t="e">
        <f>SUM(G80,#REF!,O80,Q80,S80)</f>
        <v>#REF!</v>
      </c>
    </row>
    <row r="81" spans="1:20" ht="41.4" x14ac:dyDescent="0.25">
      <c r="A81" s="16">
        <v>61</v>
      </c>
      <c r="B81" s="46" t="s">
        <v>263</v>
      </c>
      <c r="C81" s="19" t="s">
        <v>264</v>
      </c>
      <c r="D81" s="19" t="s">
        <v>265</v>
      </c>
      <c r="E81" s="18" t="s">
        <v>266</v>
      </c>
      <c r="F81" s="19" t="s">
        <v>267</v>
      </c>
      <c r="G81" s="20"/>
      <c r="H81" s="19"/>
      <c r="I81" s="19"/>
      <c r="J81" s="19" t="s">
        <v>267</v>
      </c>
      <c r="K81" s="19" t="s">
        <v>267</v>
      </c>
      <c r="L81" s="115"/>
      <c r="M81" s="97" t="s">
        <v>338</v>
      </c>
      <c r="N81" s="19" t="s">
        <v>267</v>
      </c>
      <c r="O81" s="21"/>
      <c r="P81" s="19" t="s">
        <v>267</v>
      </c>
      <c r="Q81" s="21"/>
      <c r="R81" s="19" t="s">
        <v>267</v>
      </c>
      <c r="S81" s="21"/>
      <c r="T81" s="95" t="e">
        <f>SUM(G81,#REF!,O81,Q81,S81)</f>
        <v>#REF!</v>
      </c>
    </row>
    <row r="82" spans="1:20" ht="69" x14ac:dyDescent="0.25">
      <c r="A82" s="16">
        <v>62</v>
      </c>
      <c r="B82" s="53" t="s">
        <v>268</v>
      </c>
      <c r="C82" s="19" t="s">
        <v>269</v>
      </c>
      <c r="D82" s="19" t="s">
        <v>270</v>
      </c>
      <c r="E82" s="19" t="s">
        <v>271</v>
      </c>
      <c r="F82" s="19"/>
      <c r="G82" s="47">
        <v>150000</v>
      </c>
      <c r="H82" s="48"/>
      <c r="I82" s="48"/>
      <c r="J82" s="48"/>
      <c r="K82" s="48"/>
      <c r="L82" s="122">
        <v>75000</v>
      </c>
      <c r="M82" s="97" t="s">
        <v>338</v>
      </c>
      <c r="N82" s="49"/>
      <c r="O82" s="47">
        <v>150000</v>
      </c>
      <c r="P82" s="48"/>
      <c r="Q82" s="47">
        <v>150000</v>
      </c>
      <c r="R82" s="48"/>
      <c r="S82" s="47">
        <v>150000</v>
      </c>
      <c r="T82" s="95" t="e">
        <f>SUM(G82,#REF!,O82,Q82,S82)</f>
        <v>#REF!</v>
      </c>
    </row>
    <row r="83" spans="1:20" ht="45.6" customHeight="1" x14ac:dyDescent="0.25">
      <c r="A83" s="16">
        <v>63</v>
      </c>
      <c r="B83" s="46" t="s">
        <v>268</v>
      </c>
      <c r="C83" s="19" t="s">
        <v>43</v>
      </c>
      <c r="D83" s="19" t="s">
        <v>272</v>
      </c>
      <c r="E83" s="19" t="s">
        <v>273</v>
      </c>
      <c r="F83" s="19" t="s">
        <v>274</v>
      </c>
      <c r="G83" s="20"/>
      <c r="H83" s="19"/>
      <c r="I83" s="19"/>
      <c r="J83" s="19" t="s">
        <v>274</v>
      </c>
      <c r="K83" s="19" t="s">
        <v>274</v>
      </c>
      <c r="L83" s="115"/>
      <c r="M83" s="97" t="s">
        <v>343</v>
      </c>
      <c r="N83" s="19" t="s">
        <v>274</v>
      </c>
      <c r="O83" s="21"/>
      <c r="P83" s="19" t="s">
        <v>274</v>
      </c>
      <c r="Q83" s="21"/>
      <c r="R83" s="19" t="s">
        <v>274</v>
      </c>
      <c r="S83" s="47">
        <v>0</v>
      </c>
      <c r="T83" s="95" t="e">
        <f>SUM(G83,#REF!,O83,Q83,S83)</f>
        <v>#REF!</v>
      </c>
    </row>
    <row r="84" spans="1:20" ht="55.2" x14ac:dyDescent="0.25">
      <c r="A84" s="16">
        <v>64</v>
      </c>
      <c r="B84" s="55" t="s">
        <v>275</v>
      </c>
      <c r="C84" s="19" t="s">
        <v>276</v>
      </c>
      <c r="D84" s="19" t="s">
        <v>277</v>
      </c>
      <c r="E84" s="18" t="s">
        <v>278</v>
      </c>
      <c r="F84" s="18"/>
      <c r="G84" s="47">
        <v>10000</v>
      </c>
      <c r="H84" s="48"/>
      <c r="I84" s="48"/>
      <c r="J84" s="48"/>
      <c r="K84" s="48"/>
      <c r="L84" s="122">
        <v>5000</v>
      </c>
      <c r="M84" s="97" t="s">
        <v>343</v>
      </c>
      <c r="N84" s="49"/>
      <c r="O84" s="47">
        <v>10000</v>
      </c>
      <c r="P84" s="48"/>
      <c r="Q84" s="47">
        <v>10000</v>
      </c>
      <c r="R84" s="48"/>
      <c r="S84" s="47">
        <v>10000</v>
      </c>
      <c r="T84" s="95" t="e">
        <f>SUM(G84,#REF!,O84,Q84,S84)</f>
        <v>#REF!</v>
      </c>
    </row>
    <row r="85" spans="1:20" ht="55.2" x14ac:dyDescent="0.25">
      <c r="A85" s="16">
        <v>65</v>
      </c>
      <c r="B85" s="55" t="s">
        <v>279</v>
      </c>
      <c r="C85" s="19" t="s">
        <v>280</v>
      </c>
      <c r="D85" s="19" t="s">
        <v>281</v>
      </c>
      <c r="E85" s="19" t="s">
        <v>282</v>
      </c>
      <c r="F85" s="19"/>
      <c r="G85" s="47">
        <v>20000</v>
      </c>
      <c r="H85" s="48"/>
      <c r="I85" s="48"/>
      <c r="J85" s="48"/>
      <c r="K85" s="48"/>
      <c r="L85" s="122">
        <v>25000</v>
      </c>
      <c r="M85" s="97" t="s">
        <v>338</v>
      </c>
      <c r="N85" s="49"/>
      <c r="O85" s="47">
        <v>50000</v>
      </c>
      <c r="P85" s="51"/>
      <c r="Q85" s="47">
        <v>0</v>
      </c>
      <c r="R85" s="51"/>
      <c r="S85" s="47">
        <v>0</v>
      </c>
      <c r="T85" s="95" t="e">
        <f>SUM(G85,#REF!,O85,Q85,S85)</f>
        <v>#REF!</v>
      </c>
    </row>
    <row r="86" spans="1:20" ht="41.4" x14ac:dyDescent="0.25">
      <c r="A86" s="16">
        <v>66</v>
      </c>
      <c r="B86" s="46" t="s">
        <v>283</v>
      </c>
      <c r="C86" s="19" t="s">
        <v>284</v>
      </c>
      <c r="D86" s="19" t="s">
        <v>344</v>
      </c>
      <c r="E86" s="19" t="s">
        <v>286</v>
      </c>
      <c r="F86" s="19"/>
      <c r="G86" s="47">
        <v>12000</v>
      </c>
      <c r="H86" s="48"/>
      <c r="I86" s="48"/>
      <c r="J86" s="48"/>
      <c r="K86" s="48"/>
      <c r="L86" s="122">
        <v>6000</v>
      </c>
      <c r="M86" s="97" t="s">
        <v>338</v>
      </c>
      <c r="N86" s="49"/>
      <c r="O86" s="47">
        <v>12000</v>
      </c>
      <c r="P86" s="48"/>
      <c r="Q86" s="47">
        <v>12000</v>
      </c>
      <c r="R86" s="48"/>
      <c r="S86" s="47">
        <v>12000</v>
      </c>
      <c r="T86" s="95" t="e">
        <f>SUM(G86,#REF!,O86,Q86,S86)</f>
        <v>#REF!</v>
      </c>
    </row>
    <row r="87" spans="1:20" ht="14.4" thickBot="1" x14ac:dyDescent="0.3">
      <c r="A87" s="23" t="s">
        <v>287</v>
      </c>
      <c r="B87" s="58"/>
      <c r="C87" s="43"/>
      <c r="D87" s="43"/>
      <c r="E87" s="43"/>
      <c r="F87" s="43"/>
      <c r="G87" s="59"/>
      <c r="H87" s="43"/>
      <c r="I87" s="43"/>
      <c r="J87" s="43"/>
      <c r="K87" s="43"/>
      <c r="L87" s="123"/>
      <c r="M87" s="69"/>
      <c r="N87" s="43"/>
      <c r="O87" s="59"/>
      <c r="P87" s="43"/>
      <c r="Q87" s="59"/>
      <c r="R87" s="43"/>
      <c r="S87" s="59"/>
      <c r="T87" s="96"/>
    </row>
    <row r="88" spans="1:20" ht="15" thickTop="1" x14ac:dyDescent="0.25">
      <c r="A88" s="60" t="s">
        <v>288</v>
      </c>
      <c r="B88" s="61"/>
      <c r="C88" s="62"/>
      <c r="D88" s="62"/>
      <c r="E88" s="62"/>
      <c r="F88" s="62"/>
      <c r="G88" s="63"/>
      <c r="H88" s="62"/>
      <c r="I88" s="62"/>
      <c r="J88" s="62"/>
      <c r="K88" s="62"/>
      <c r="L88" s="124"/>
      <c r="M88" s="70"/>
      <c r="N88" s="62"/>
      <c r="O88" s="63"/>
      <c r="P88" s="62"/>
      <c r="Q88" s="63"/>
      <c r="R88" s="62"/>
      <c r="S88" s="63"/>
      <c r="T88" s="63"/>
    </row>
    <row r="90" spans="1:20" x14ac:dyDescent="0.25">
      <c r="B90" s="64" t="s">
        <v>289</v>
      </c>
    </row>
    <row r="91" spans="1:20" x14ac:dyDescent="0.25">
      <c r="B91" s="3" t="s">
        <v>290</v>
      </c>
    </row>
    <row r="92" spans="1:20" x14ac:dyDescent="0.25">
      <c r="B92" s="3" t="s">
        <v>291</v>
      </c>
    </row>
    <row r="93" spans="1:20" x14ac:dyDescent="0.25">
      <c r="B93" s="3" t="s">
        <v>292</v>
      </c>
    </row>
    <row r="94" spans="1:20" x14ac:dyDescent="0.25">
      <c r="B94" s="3" t="s">
        <v>293</v>
      </c>
    </row>
    <row r="95" spans="1:20" x14ac:dyDescent="0.25">
      <c r="B95" s="3" t="s">
        <v>294</v>
      </c>
    </row>
    <row r="96" spans="1:20" x14ac:dyDescent="0.25">
      <c r="B96" s="3" t="s">
        <v>295</v>
      </c>
    </row>
    <row r="97" spans="2:2" x14ac:dyDescent="0.25">
      <c r="B97" s="3" t="s">
        <v>296</v>
      </c>
    </row>
    <row r="98" spans="2:2" x14ac:dyDescent="0.25">
      <c r="B98" s="3" t="s">
        <v>297</v>
      </c>
    </row>
    <row r="99" spans="2:2" x14ac:dyDescent="0.25">
      <c r="B99" s="3" t="s">
        <v>298</v>
      </c>
    </row>
  </sheetData>
  <mergeCells count="12">
    <mergeCell ref="C2:D2"/>
    <mergeCell ref="B6:E6"/>
    <mergeCell ref="B7:E7"/>
    <mergeCell ref="B8:E8"/>
    <mergeCell ref="B15:E15"/>
    <mergeCell ref="B14:E14"/>
    <mergeCell ref="L49:L53"/>
    <mergeCell ref="L58:L61"/>
    <mergeCell ref="B23:E23"/>
    <mergeCell ref="B24:E24"/>
    <mergeCell ref="B25:E25"/>
    <mergeCell ref="B43:E43"/>
  </mergeCells>
  <hyperlinks>
    <hyperlink ref="C9" location="'Table 1'!Z2" display="bookmark21" xr:uid="{01824C6D-C990-40DC-AA57-BDD4A4DFB0B8}"/>
    <hyperlink ref="C10" location="'Table 1'!W2" display="bookmark16" xr:uid="{27FAB476-1F84-4F5B-91DB-DD7956738B78}"/>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5-1 (10-Yr)</vt:lpstr>
      <vt:lpstr>2024 Workplan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Jester</dc:creator>
  <cp:lastModifiedBy>Laura Jester</cp:lastModifiedBy>
  <dcterms:created xsi:type="dcterms:W3CDTF">2023-09-19T13:24:34Z</dcterms:created>
  <dcterms:modified xsi:type="dcterms:W3CDTF">2023-09-20T11:59:15Z</dcterms:modified>
</cp:coreProperties>
</file>