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einz\Downloads\Send to Angie\"/>
    </mc:Choice>
  </mc:AlternateContent>
  <xr:revisionPtr revIDLastSave="0" documentId="8_{7FC7983A-F8BF-41F1-8739-F9A9E417642A}" xr6:coauthVersionLast="47" xr6:coauthVersionMax="47" xr10:uidLastSave="{00000000-0000-0000-0000-000000000000}"/>
  <bookViews>
    <workbookView xWindow="-108" yWindow="-108" windowWidth="23256" windowHeight="12576" activeTab="1" xr2:uid="{6331D433-821C-470D-A15E-110A5853461D}"/>
  </bookViews>
  <sheets>
    <sheet name="Soil Health Grant Approved" sheetId="2" r:id="rId1"/>
    <sheet name="No Soil Health Gra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D29" i="2"/>
  <c r="F29" i="2" s="1"/>
  <c r="D28" i="2"/>
  <c r="F28" i="2" s="1"/>
  <c r="F14" i="2"/>
  <c r="E14" i="2"/>
  <c r="D14" i="2"/>
  <c r="I13" i="2"/>
  <c r="G12" i="2"/>
  <c r="F12" i="2"/>
  <c r="F11" i="2"/>
  <c r="G10" i="2"/>
  <c r="F10" i="2"/>
  <c r="F9" i="2"/>
  <c r="F7" i="2"/>
  <c r="F6" i="2"/>
  <c r="F5" i="2"/>
  <c r="E4" i="2"/>
  <c r="F4" i="2" s="1"/>
  <c r="G3" i="2"/>
  <c r="E3" i="2"/>
  <c r="F3" i="2" s="1"/>
  <c r="E4" i="1"/>
  <c r="E3" i="1"/>
  <c r="I13" i="1"/>
  <c r="G12" i="1"/>
  <c r="G10" i="1"/>
  <c r="G7" i="1"/>
  <c r="G3" i="1"/>
  <c r="D29" i="1"/>
  <c r="D28" i="1"/>
  <c r="E13" i="2" l="1"/>
  <c r="E15" i="2" s="1"/>
  <c r="D27" i="2"/>
  <c r="G13" i="1"/>
  <c r="F29" i="1"/>
  <c r="F30" i="1"/>
  <c r="F28" i="1"/>
  <c r="D27" i="1"/>
  <c r="D8" i="1" s="1"/>
  <c r="F8" i="1" s="1"/>
  <c r="F4" i="1"/>
  <c r="F5" i="1"/>
  <c r="F6" i="1"/>
  <c r="F7" i="1"/>
  <c r="F9" i="1"/>
  <c r="F10" i="1"/>
  <c r="F11" i="1"/>
  <c r="F12" i="1"/>
  <c r="F3" i="1"/>
  <c r="D14" i="1"/>
  <c r="E14" i="1" s="1"/>
  <c r="E13" i="1"/>
  <c r="D8" i="2" l="1"/>
  <c r="F27" i="2"/>
  <c r="E15" i="1"/>
  <c r="F14" i="1"/>
  <c r="F27" i="1"/>
  <c r="D13" i="1"/>
  <c r="D15" i="1" s="1"/>
  <c r="F13" i="1"/>
  <c r="F15" i="1" s="1"/>
  <c r="F8" i="2" l="1"/>
  <c r="F13" i="2" s="1"/>
  <c r="F15" i="2" s="1"/>
  <c r="G7" i="2"/>
  <c r="G13" i="2" s="1"/>
  <c r="D13" i="2"/>
  <c r="H12" i="1"/>
  <c r="H10" i="1"/>
  <c r="H7" i="1"/>
  <c r="H3" i="1"/>
  <c r="H12" i="2" l="1"/>
  <c r="H3" i="2"/>
  <c r="H7" i="2"/>
  <c r="D15" i="2"/>
  <c r="H10" i="2"/>
  <c r="H13" i="1"/>
  <c r="H13" i="2" l="1"/>
</calcChain>
</file>

<file path=xl/sharedStrings.xml><?xml version="1.0" encoding="utf-8"?>
<sst xmlns="http://schemas.openxmlformats.org/spreadsheetml/2006/main" count="82" uniqueCount="37">
  <si>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</si>
  <si>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</si>
  <si>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</si>
  <si>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</si>
  <si>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</si>
  <si>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</si>
  <si>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</si>
  <si>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</si>
  <si>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</si>
  <si>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</si>
  <si>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</si>
  <si>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</si>
  <si>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</si>
  <si>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</si>
  <si>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</si>
  <si>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</si>
  <si>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</si>
  <si>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</si>
  <si>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</si>
  <si>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</si>
  <si>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</si>
  <si>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</si>
  <si>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</si>
  <si>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</si>
  <si>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</si>
  <si>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</si>
  <si>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</si>
  <si>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</si>
  <si>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</si>
  <si>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</si>
  <si>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</si>
  <si>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</si>
  <si>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</si>
  <si>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</si>
  <si>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</si>
  <si>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</si>
  <si>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FY23 WBIF Budget (Soil Health Grant Awarded)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</si>
</sst>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FDF-0F60-48A0-AB03-01F81154AB2D}">
  <dimension ref="A1:I30"/>
  <sheetViews>
    <sheetView zoomScale="145" zoomScaleNormal="145" workbookViewId="0">
      <selection activeCell="D21" sqref="D21"/>
    </sheetView>
  </sheetViews>
  <sheetFormatPr defaultRowHeight="14.4" x14ac:dyDescent="0.3"/>
  <cols>
    <col min="1" max="1" width="4.21875" customWidth="1"/>
    <col min="2" max="2" width="8.44140625" customWidth="1"/>
    <col min="3" max="3" width="53.88671875" customWidth="1"/>
    <col min="4" max="9" width="14.5546875" customWidth="1"/>
  </cols>
  <sheetData>
    <row r="1" spans="1:9" x14ac:dyDescent="0.3">
      <c r="A1" t="s">
        <v>36</v>
      </c>
    </row>
    <row r="2" spans="1:9" ht="43.2" x14ac:dyDescent="0.3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9" t="s">
        <v>23</v>
      </c>
      <c r="I2" s="19" t="s">
        <v>20</v>
      </c>
    </row>
    <row r="3" spans="1:9" x14ac:dyDescent="0.3">
      <c r="A3" s="2"/>
      <c r="B3" s="3">
        <v>1</v>
      </c>
      <c r="C3" s="4" t="s">
        <v>5</v>
      </c>
      <c r="D3" s="32">
        <v>140000</v>
      </c>
      <c r="E3" s="11">
        <f>75000/2</f>
        <v>37500</v>
      </c>
      <c r="F3" s="11">
        <f>SUM(D3:E3)</f>
        <v>177500</v>
      </c>
      <c r="G3" s="42">
        <f>SUM(D3:D6)</f>
        <v>600079</v>
      </c>
      <c r="H3" s="45">
        <f>SUM(D3:D6)/D13</f>
        <v>0.46933275143733788</v>
      </c>
      <c r="I3" s="45">
        <v>0.45</v>
      </c>
    </row>
    <row r="4" spans="1:9" x14ac:dyDescent="0.3">
      <c r="A4" s="2"/>
      <c r="B4" s="3">
        <v>2</v>
      </c>
      <c r="C4" s="4" t="s">
        <v>6</v>
      </c>
      <c r="D4" s="32">
        <v>140000</v>
      </c>
      <c r="E4" s="11">
        <f>75000/2</f>
        <v>37500</v>
      </c>
      <c r="F4" s="11">
        <f t="shared" ref="F4:F12" si="0">SUM(D4:E4)</f>
        <v>177500</v>
      </c>
      <c r="G4" s="43"/>
      <c r="H4" s="43"/>
      <c r="I4" s="43"/>
    </row>
    <row r="5" spans="1:9" x14ac:dyDescent="0.3">
      <c r="A5" s="2"/>
      <c r="B5" s="3">
        <v>3</v>
      </c>
      <c r="C5" s="4" t="s">
        <v>7</v>
      </c>
      <c r="D5" s="32">
        <v>100079</v>
      </c>
      <c r="E5" s="11"/>
      <c r="F5" s="11">
        <f t="shared" si="0"/>
        <v>100079</v>
      </c>
      <c r="G5" s="43"/>
      <c r="H5" s="43"/>
      <c r="I5" s="43"/>
    </row>
    <row r="6" spans="1:9" x14ac:dyDescent="0.3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4"/>
      <c r="H6" s="44"/>
      <c r="I6" s="44"/>
    </row>
    <row r="7" spans="1:9" x14ac:dyDescent="0.3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6">
        <f>SUM(D7:D9)</f>
        <v>535500</v>
      </c>
      <c r="H7" s="49">
        <f>SUM(D7:D9)/D13</f>
        <v>0.41882433545365599</v>
      </c>
      <c r="I7" s="49">
        <v>0.25</v>
      </c>
    </row>
    <row r="8" spans="1:9" x14ac:dyDescent="0.3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7"/>
      <c r="H8" s="47"/>
      <c r="I8" s="47"/>
    </row>
    <row r="9" spans="1:9" x14ac:dyDescent="0.3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8"/>
      <c r="H9" s="48"/>
      <c r="I9" s="48"/>
    </row>
    <row r="10" spans="1:9" x14ac:dyDescent="0.3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33">
        <f>SUM(D10:D11)</f>
        <v>63000</v>
      </c>
      <c r="H10" s="35">
        <f>SUM(D10:D11)/D13</f>
        <v>4.9273451229841878E-2</v>
      </c>
      <c r="I10" s="35">
        <v>0.25</v>
      </c>
    </row>
    <row r="11" spans="1:9" x14ac:dyDescent="0.3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34"/>
      <c r="H11" s="34"/>
      <c r="I11" s="34"/>
    </row>
    <row r="12" spans="1:9" x14ac:dyDescent="0.3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8">
        <f>D12</f>
        <v>80000</v>
      </c>
      <c r="H12" s="29">
        <f>D12/D13</f>
        <v>6.256946187916429E-2</v>
      </c>
      <c r="I12" s="29">
        <v>0.05</v>
      </c>
    </row>
    <row r="13" spans="1:9" s="12" customFormat="1" ht="28.8" customHeight="1" x14ac:dyDescent="0.3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30">
        <f>SUM(G3:G12)</f>
        <v>1278579</v>
      </c>
      <c r="H13" s="31">
        <f t="shared" ref="H13:I13" si="2">SUM(H3:H12)</f>
        <v>1</v>
      </c>
      <c r="I13" s="31">
        <f t="shared" si="2"/>
        <v>1</v>
      </c>
    </row>
    <row r="14" spans="1:9" x14ac:dyDescent="0.3">
      <c r="C14" s="20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3">
      <c r="C15" s="20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3">
      <c r="C17" s="21" t="s">
        <v>24</v>
      </c>
      <c r="D17" s="25">
        <v>807509</v>
      </c>
      <c r="F17" s="16"/>
      <c r="G17" s="16"/>
    </row>
    <row r="18" spans="1:8" x14ac:dyDescent="0.3">
      <c r="C18" s="26" t="s">
        <v>25</v>
      </c>
      <c r="D18" s="27">
        <v>471070</v>
      </c>
    </row>
    <row r="19" spans="1:8" x14ac:dyDescent="0.3">
      <c r="C19" s="21" t="s">
        <v>26</v>
      </c>
      <c r="D19" s="25">
        <v>1278579</v>
      </c>
    </row>
    <row r="20" spans="1:8" x14ac:dyDescent="0.3">
      <c r="C20" s="22"/>
      <c r="D20" s="23"/>
    </row>
    <row r="21" spans="1:8" x14ac:dyDescent="0.3">
      <c r="C21" s="21" t="s">
        <v>27</v>
      </c>
      <c r="D21" s="24">
        <v>44927</v>
      </c>
    </row>
    <row r="22" spans="1:8" x14ac:dyDescent="0.3">
      <c r="C22" s="21" t="s">
        <v>28</v>
      </c>
      <c r="D22" s="24">
        <v>46022</v>
      </c>
    </row>
    <row r="23" spans="1:8" x14ac:dyDescent="0.3">
      <c r="C23" s="21"/>
      <c r="E23" s="24"/>
    </row>
    <row r="24" spans="1:8" x14ac:dyDescent="0.3">
      <c r="C24" s="21"/>
      <c r="E24" s="24"/>
    </row>
    <row r="25" spans="1:8" x14ac:dyDescent="0.3">
      <c r="A25" t="s">
        <v>18</v>
      </c>
    </row>
    <row r="26" spans="1:8" x14ac:dyDescent="0.3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3">
      <c r="A27" s="36"/>
      <c r="B27" s="39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3">
      <c r="A28" s="37"/>
      <c r="B28" s="40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3">
      <c r="A29" s="37"/>
      <c r="B29" s="40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3">
      <c r="A30" s="38"/>
      <c r="B30" s="41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G3:G6"/>
    <mergeCell ref="H3:H6"/>
    <mergeCell ref="I3:I6"/>
    <mergeCell ref="G7:G9"/>
    <mergeCell ref="H7:H9"/>
    <mergeCell ref="I7:I9"/>
    <mergeCell ref="G10:G11"/>
    <mergeCell ref="H10:H11"/>
    <mergeCell ref="I10:I11"/>
    <mergeCell ref="A27:A30"/>
    <mergeCell ref="B27:B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B90B-1978-4057-9F25-744E03DD231F}">
  <dimension ref="A1:I30"/>
  <sheetViews>
    <sheetView tabSelected="1" zoomScale="145" zoomScaleNormal="145" workbookViewId="0">
      <selection activeCell="D21" sqref="D21"/>
    </sheetView>
  </sheetViews>
  <sheetFormatPr defaultRowHeight="14.4" x14ac:dyDescent="0.3"/>
  <cols>
    <col min="1" max="1" width="4.21875" customWidth="1"/>
    <col min="2" max="2" width="8.44140625" customWidth="1"/>
    <col min="3" max="3" width="54.6640625" customWidth="1"/>
    <col min="4" max="9" width="14.5546875" customWidth="1"/>
  </cols>
  <sheetData>
    <row r="1" spans="1:9" x14ac:dyDescent="0.3">
      <c r="A1" t="s">
        <v>35</v>
      </c>
    </row>
    <row r="2" spans="1:9" ht="43.2" x14ac:dyDescent="0.3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9" t="s">
        <v>23</v>
      </c>
      <c r="I2" s="19" t="s">
        <v>20</v>
      </c>
    </row>
    <row r="3" spans="1:9" x14ac:dyDescent="0.3">
      <c r="A3" s="2"/>
      <c r="B3" s="3">
        <v>1</v>
      </c>
      <c r="C3" s="4" t="s">
        <v>5</v>
      </c>
      <c r="D3" s="32">
        <v>120000</v>
      </c>
      <c r="E3" s="11">
        <f>75000/2</f>
        <v>37500</v>
      </c>
      <c r="F3" s="11">
        <f>SUM(D3:E3)</f>
        <v>157500</v>
      </c>
      <c r="G3" s="42">
        <f>SUM(D3:D6)</f>
        <v>600079</v>
      </c>
      <c r="H3" s="45">
        <f>SUM(D3:D6)/D13</f>
        <v>0.46933275143733788</v>
      </c>
      <c r="I3" s="45">
        <v>0.45</v>
      </c>
    </row>
    <row r="4" spans="1:9" x14ac:dyDescent="0.3">
      <c r="A4" s="2"/>
      <c r="B4" s="3">
        <v>2</v>
      </c>
      <c r="C4" s="4" t="s">
        <v>6</v>
      </c>
      <c r="D4" s="32">
        <v>120000</v>
      </c>
      <c r="E4" s="11">
        <f>75000/2</f>
        <v>37500</v>
      </c>
      <c r="F4" s="11">
        <f t="shared" ref="F4:F12" si="0">SUM(D4:E4)</f>
        <v>157500</v>
      </c>
      <c r="G4" s="43"/>
      <c r="H4" s="43"/>
      <c r="I4" s="43"/>
    </row>
    <row r="5" spans="1:9" x14ac:dyDescent="0.3">
      <c r="A5" s="2"/>
      <c r="B5" s="3">
        <v>3</v>
      </c>
      <c r="C5" s="4" t="s">
        <v>7</v>
      </c>
      <c r="D5" s="32">
        <v>140079</v>
      </c>
      <c r="E5" s="11"/>
      <c r="F5" s="11">
        <f t="shared" si="0"/>
        <v>140079</v>
      </c>
      <c r="G5" s="43"/>
      <c r="H5" s="43"/>
      <c r="I5" s="43"/>
    </row>
    <row r="6" spans="1:9" x14ac:dyDescent="0.3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4"/>
      <c r="H6" s="44"/>
      <c r="I6" s="44"/>
    </row>
    <row r="7" spans="1:9" x14ac:dyDescent="0.3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6">
        <f>SUM(D7:D9)</f>
        <v>535500</v>
      </c>
      <c r="H7" s="49">
        <f>SUM(D7:D9)/D13</f>
        <v>0.41882433545365599</v>
      </c>
      <c r="I7" s="49">
        <v>0.25</v>
      </c>
    </row>
    <row r="8" spans="1:9" x14ac:dyDescent="0.3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7"/>
      <c r="H8" s="47"/>
      <c r="I8" s="47"/>
    </row>
    <row r="9" spans="1:9" x14ac:dyDescent="0.3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8"/>
      <c r="H9" s="48"/>
      <c r="I9" s="48"/>
    </row>
    <row r="10" spans="1:9" x14ac:dyDescent="0.3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33">
        <f>SUM(D10:D11)</f>
        <v>63000</v>
      </c>
      <c r="H10" s="35">
        <f>SUM(D10:D11)/D13</f>
        <v>4.9273451229841878E-2</v>
      </c>
      <c r="I10" s="35">
        <v>0.25</v>
      </c>
    </row>
    <row r="11" spans="1:9" x14ac:dyDescent="0.3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34"/>
      <c r="H11" s="34"/>
      <c r="I11" s="34"/>
    </row>
    <row r="12" spans="1:9" x14ac:dyDescent="0.3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8">
        <f>D12</f>
        <v>80000</v>
      </c>
      <c r="H12" s="29">
        <f>D12/D13</f>
        <v>6.256946187916429E-2</v>
      </c>
      <c r="I12" s="29">
        <v>0.05</v>
      </c>
    </row>
    <row r="13" spans="1:9" s="12" customFormat="1" ht="28.8" customHeight="1" x14ac:dyDescent="0.3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30">
        <f>SUM(G3:G12)</f>
        <v>1278579</v>
      </c>
      <c r="H13" s="31">
        <f t="shared" ref="H13:I13" si="2">SUM(H3:H12)</f>
        <v>1</v>
      </c>
      <c r="I13" s="31">
        <f t="shared" si="2"/>
        <v>1</v>
      </c>
    </row>
    <row r="14" spans="1:9" x14ac:dyDescent="0.3">
      <c r="C14" s="20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3">
      <c r="C15" s="20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3">
      <c r="C17" s="21" t="s">
        <v>24</v>
      </c>
      <c r="D17" s="25">
        <v>807509</v>
      </c>
      <c r="F17" s="16"/>
      <c r="G17" s="16"/>
    </row>
    <row r="18" spans="1:8" x14ac:dyDescent="0.3">
      <c r="C18" s="26" t="s">
        <v>25</v>
      </c>
      <c r="D18" s="27">
        <v>471070</v>
      </c>
    </row>
    <row r="19" spans="1:8" x14ac:dyDescent="0.3">
      <c r="C19" s="21" t="s">
        <v>26</v>
      </c>
      <c r="D19" s="25">
        <v>1278579</v>
      </c>
    </row>
    <row r="20" spans="1:8" x14ac:dyDescent="0.3">
      <c r="C20" s="22"/>
      <c r="D20" s="23"/>
    </row>
    <row r="21" spans="1:8" x14ac:dyDescent="0.3">
      <c r="C21" s="21" t="s">
        <v>27</v>
      </c>
      <c r="D21" s="24">
        <v>44927</v>
      </c>
    </row>
    <row r="22" spans="1:8" x14ac:dyDescent="0.3">
      <c r="C22" s="21" t="s">
        <v>28</v>
      </c>
      <c r="D22" s="24">
        <v>46022</v>
      </c>
    </row>
    <row r="23" spans="1:8" x14ac:dyDescent="0.3">
      <c r="C23" s="21"/>
      <c r="E23" s="24"/>
    </row>
    <row r="24" spans="1:8" x14ac:dyDescent="0.3">
      <c r="C24" s="21"/>
      <c r="E24" s="24"/>
    </row>
    <row r="25" spans="1:8" x14ac:dyDescent="0.3">
      <c r="A25" t="s">
        <v>18</v>
      </c>
    </row>
    <row r="26" spans="1:8" x14ac:dyDescent="0.3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3">
      <c r="A27" s="36"/>
      <c r="B27" s="39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3">
      <c r="A28" s="37"/>
      <c r="B28" s="40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3">
      <c r="A29" s="37"/>
      <c r="B29" s="40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3">
      <c r="A30" s="38"/>
      <c r="B30" s="41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17" ma:contentTypeDescription="Create a new document." ma:contentTypeScope="" ma:versionID="ef8171ed6f013e827af92f5d8d8787eb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b39d9d76dd87928b03543c7821dd8bd2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A2ED15-85A5-464C-9A09-D3AE3CE37FA2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1845b42b-46f0-43ff-bb0f-71f5d23a8007"/>
    <ds:schemaRef ds:uri="32e1cd6d-f405-47f0-b594-0fecee3990ff"/>
  </ds:schemaRefs>
</ds:datastoreItem>
</file>

<file path=customXml/itemProps3.xml><?xml version="1.0" encoding="utf-8"?>
<ds:datastoreItem xmlns:ds="http://schemas.openxmlformats.org/officeDocument/2006/customXml" ds:itemID="{F61AD42C-22D3-40FA-83B1-ACB1596C5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Soil Health Grant Approved</vt:lpstr>
      <vt:lpstr>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Emily Heinz</cp:lastModifiedBy>
  <dcterms:created xsi:type="dcterms:W3CDTF">2022-07-13T22:40:36Z</dcterms:created>
  <dcterms:modified xsi:type="dcterms:W3CDTF">2022-08-17T21:23:49Z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